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tabRatio="596" activeTab="7"/>
  </bookViews>
  <sheets>
    <sheet name="1" sheetId="1" r:id="rId1"/>
    <sheet name="2" sheetId="2" r:id="rId2"/>
    <sheet name="3-1" sheetId="3" r:id="rId3"/>
    <sheet name="3-2" sheetId="4" r:id="rId4"/>
    <sheet name="4" sheetId="5" r:id="rId5"/>
    <sheet name="5-1" sheetId="6" r:id="rId6"/>
    <sheet name="5-2" sheetId="7" r:id="rId7"/>
    <sheet name="6" sheetId="8" r:id="rId8"/>
    <sheet name="7" sheetId="9" r:id="rId9"/>
    <sheet name="8" sheetId="10" r:id="rId10"/>
    <sheet name="9" sheetId="11" r:id="rId11"/>
  </sheets>
  <definedNames>
    <definedName name="_xlnm.Print_Area" localSheetId="0">'1'!$A$1:$X$50</definedName>
    <definedName name="_xlnm.Print_Area" localSheetId="1">'2'!$A$1:$S$48</definedName>
    <definedName name="_xlnm.Print_Area" localSheetId="2">'3-1'!$A$1:$O$38</definedName>
    <definedName name="_xlnm.Print_Area" localSheetId="3">'3-2'!$A$1:$P$29</definedName>
    <definedName name="_xlnm.Print_Area" localSheetId="4">'4'!$A$1:$Y$39</definedName>
    <definedName name="_xlnm.Print_Area" localSheetId="5">'5-1'!$A$1:$W$24</definedName>
    <definedName name="_xlnm.Print_Area" localSheetId="6">'5-2'!$A$1:$S$23</definedName>
    <definedName name="_xlnm.Print_Area" localSheetId="7">'6'!$A$1:$Y$50</definedName>
    <definedName name="_xlnm.Print_Area" localSheetId="8">'7'!$A$1:$M$26</definedName>
    <definedName name="_xlnm.Print_Area" localSheetId="10">'9'!$A$1:$R$34</definedName>
    <definedName name="_xlnm.Print_Area">'1'!$A$1:$X$49</definedName>
  </definedNames>
  <calcPr calcMode="manual" fullCalcOnLoad="1"/>
</workbook>
</file>

<file path=xl/sharedStrings.xml><?xml version="1.0" encoding="utf-8"?>
<sst xmlns="http://schemas.openxmlformats.org/spreadsheetml/2006/main" count="1233" uniqueCount="356">
  <si>
    <t>区 　　　　分</t>
  </si>
  <si>
    <t>特別地方消費税</t>
  </si>
  <si>
    <t>自動車税</t>
  </si>
  <si>
    <t>鉱区税</t>
  </si>
  <si>
    <t>軽油引取税</t>
  </si>
  <si>
    <t>料理飲食等消費税</t>
  </si>
  <si>
    <t>配当割</t>
  </si>
  <si>
    <t>株式等譲渡所得割</t>
  </si>
  <si>
    <t>現　年</t>
  </si>
  <si>
    <t>－</t>
  </si>
  <si>
    <t>滞　繰</t>
  </si>
  <si>
    <t>計</t>
  </si>
  <si>
    <t>旧法による税</t>
  </si>
  <si>
    <t>自動車取得税</t>
  </si>
  <si>
    <t>軽油引取税</t>
  </si>
  <si>
    <t>（単位：％）</t>
  </si>
  <si>
    <t>県民税</t>
  </si>
  <si>
    <t>事業税</t>
  </si>
  <si>
    <t>１　税目別納税率</t>
  </si>
  <si>
    <t>特別地方消費税</t>
  </si>
  <si>
    <t>均等割及び
所得割</t>
  </si>
  <si>
    <t>合　　　　　計</t>
  </si>
  <si>
    <t>個　　　人</t>
  </si>
  <si>
    <t>（注）納税率は、（収入済額－過誤納金還付充当未済額）÷（過誤納金還付充当未済額を含まない</t>
  </si>
  <si>
    <t xml:space="preserve">    調定額）を計上している。</t>
  </si>
  <si>
    <t>平 成 27年 度</t>
  </si>
  <si>
    <t>平 成 26 年 度</t>
  </si>
  <si>
    <t>平 成 25 年 度</t>
  </si>
  <si>
    <t>平 成 24 年 度</t>
  </si>
  <si>
    <t>平 成 23 年 度</t>
  </si>
  <si>
    <t>平 成 22 年 度</t>
  </si>
  <si>
    <t>－</t>
  </si>
  <si>
    <t>利子割</t>
  </si>
  <si>
    <t>法人</t>
  </si>
  <si>
    <t>個人</t>
  </si>
  <si>
    <t>地方消費税</t>
  </si>
  <si>
    <t>不動産取得税</t>
  </si>
  <si>
    <t>県たばこ税</t>
  </si>
  <si>
    <t>ゴルフ場利用税</t>
  </si>
  <si>
    <t>自動車取得税</t>
  </si>
  <si>
    <t>狩猟税</t>
  </si>
  <si>
    <t>２　税目別収入未済額</t>
  </si>
  <si>
    <t>区　　　　分</t>
  </si>
  <si>
    <t>平 成 ２３ 年 度</t>
  </si>
  <si>
    <t>平 成 ２４ 年 度</t>
  </si>
  <si>
    <t>平 成 ２５ 年 度</t>
  </si>
  <si>
    <t>平 成 ２６ 年 度</t>
  </si>
  <si>
    <t>平 成 ２７年 度</t>
  </si>
  <si>
    <t>現 年 課 税 分</t>
  </si>
  <si>
    <t>滞 納 繰 越 分</t>
  </si>
  <si>
    <t>合　　　計</t>
  </si>
  <si>
    <t>均等割及び
所得割</t>
  </si>
  <si>
    <t>個</t>
  </si>
  <si>
    <t>円</t>
  </si>
  <si>
    <t>配当割</t>
  </si>
  <si>
    <t>円</t>
  </si>
  <si>
    <t>―</t>
  </si>
  <si>
    <t>人</t>
  </si>
  <si>
    <t>件</t>
  </si>
  <si>
    <t>―</t>
  </si>
  <si>
    <t>法          人</t>
  </si>
  <si>
    <t>件</t>
  </si>
  <si>
    <t>利    子    割</t>
  </si>
  <si>
    <t>個　　　　　人</t>
  </si>
  <si>
    <t>法　　　　　人</t>
  </si>
  <si>
    <t>―</t>
  </si>
  <si>
    <t xml:space="preserve">    －</t>
  </si>
  <si>
    <t>―</t>
  </si>
  <si>
    <t>旧法による税</t>
  </si>
  <si>
    <t>―</t>
  </si>
  <si>
    <t>合　　　　　　計</t>
  </si>
  <si>
    <t>３　不納欠損処分（その１　税目別）</t>
  </si>
  <si>
    <t>平 成２３年 度</t>
  </si>
  <si>
    <t>平 成２４年 度</t>
  </si>
  <si>
    <t>平 成２５年 度</t>
  </si>
  <si>
    <t>平 成２６年 度</t>
  </si>
  <si>
    <t>平 成２７年 度</t>
  </si>
  <si>
    <t>　</t>
  </si>
  <si>
    <t>区　　　　　　分</t>
  </si>
  <si>
    <t>税　　額（円）</t>
  </si>
  <si>
    <t>件　数</t>
  </si>
  <si>
    <t>個人県民税</t>
  </si>
  <si>
    <t>（構 成 比）</t>
  </si>
  <si>
    <t>法人県民税</t>
  </si>
  <si>
    <t>個人事業税</t>
  </si>
  <si>
    <t>法人事業税</t>
  </si>
  <si>
    <t>（構 成 比）</t>
  </si>
  <si>
    <t>ゴルフ場利用税</t>
  </si>
  <si>
    <t>鉱区税</t>
  </si>
  <si>
    <t>－</t>
  </si>
  <si>
    <t xml:space="preserve"> 旧法による税</t>
  </si>
  <si>
    <t>料理飲食等消費税</t>
  </si>
  <si>
    <t>（構 成 比）</t>
  </si>
  <si>
    <t>－</t>
  </si>
  <si>
    <t>—</t>
  </si>
  <si>
    <t>計</t>
  </si>
  <si>
    <t>　　　　　（構 成 比） 　</t>
  </si>
  <si>
    <t>調定額に対する割合</t>
  </si>
  <si>
    <t>前年度収入未済額に対する割合</t>
  </si>
  <si>
    <t>３　不納欠損処分（その２　事由別）</t>
  </si>
  <si>
    <t>区 　　　　　　　分</t>
  </si>
  <si>
    <t>無財産</t>
  </si>
  <si>
    <t>個人県民税</t>
  </si>
  <si>
    <t>滞納処分の停止中時効完成によるもの</t>
  </si>
  <si>
    <t>生活困窮</t>
  </si>
  <si>
    <t>所在不明</t>
  </si>
  <si>
    <t>法人事業税</t>
  </si>
  <si>
    <t>（構 成 比）</t>
  </si>
  <si>
    <t>滞納処分の停止後３年経過によるもの</t>
  </si>
  <si>
    <t>時効完成によるもの</t>
  </si>
  <si>
    <t>法第15条の7第5項の納税</t>
  </si>
  <si>
    <t>義務消滅</t>
  </si>
  <si>
    <t>個 人 県 民 税 分</t>
  </si>
  <si>
    <t>合　　　　計</t>
  </si>
  <si>
    <t>平 成２３年 度</t>
  </si>
  <si>
    <t>平 成２４年 度</t>
  </si>
  <si>
    <t>平 成２５年 度</t>
  </si>
  <si>
    <t>平 成２６年 度</t>
  </si>
  <si>
    <t>平 成２７年 度</t>
  </si>
  <si>
    <t>区　　　　　分</t>
  </si>
  <si>
    <t>滞 納 処 分 徴 収</t>
  </si>
  <si>
    <t>件　　数</t>
  </si>
  <si>
    <t>税　　額</t>
  </si>
  <si>
    <t>（千円）</t>
  </si>
  <si>
    <t>現</t>
  </si>
  <si>
    <t>年</t>
  </si>
  <si>
    <t>課</t>
  </si>
  <si>
    <t>税</t>
  </si>
  <si>
    <t>分</t>
  </si>
  <si>
    <t>その他の道府県税</t>
  </si>
  <si>
    <t>（注） 個人県民税（均等割・所得割）及び地方消費税を除く。また、調定額は過誤納金還付充当未済額を含まない。</t>
  </si>
  <si>
    <t>収　 　入 　　計</t>
  </si>
  <si>
    <t>⑥のうち還付未済額</t>
  </si>
  <si>
    <t>整　理　未　済　額</t>
  </si>
  <si>
    <t>整　理　未　済　額　の　内　訳</t>
  </si>
  <si>
    <t>区　　　　分</t>
  </si>
  <si>
    <t>換価猶予額</t>
  </si>
  <si>
    <t>滞納処分の停止額</t>
  </si>
  <si>
    <t>徴収猶予額</t>
  </si>
  <si>
    <t>徴収嘱託額</t>
  </si>
  <si>
    <t>交付要求額</t>
  </si>
  <si>
    <t>⑥のうち参加差押に係るもの</t>
  </si>
  <si>
    <t>Ａ</t>
  </si>
  <si>
    <t>分納誓約額</t>
  </si>
  <si>
    <t>Ｂ</t>
  </si>
  <si>
    <t>その他</t>
  </si>
  <si>
    <t>５　収入未済額の処分別内訳（平成２７年度）（その１）</t>
  </si>
  <si>
    <t>財　産　差　押　額</t>
  </si>
  <si>
    <t>換 価 の 猶 予 額</t>
  </si>
  <si>
    <t>徴 収 猶 予 額</t>
  </si>
  <si>
    <t>徴 収 嘱 託 額</t>
  </si>
  <si>
    <t>交 付 要 求 額</t>
  </si>
  <si>
    <t>納付（入）受託額</t>
  </si>
  <si>
    <t>納 税 誓 約 額</t>
  </si>
  <si>
    <t>そ　　の　　他</t>
  </si>
  <si>
    <t>区　　分</t>
  </si>
  <si>
    <t>（ 参 加 差 押 ）</t>
  </si>
  <si>
    <t xml:space="preserve">円 </t>
  </si>
  <si>
    <t xml:space="preserve">件 </t>
  </si>
  <si>
    <t>さいたま</t>
  </si>
  <si>
    <t>川口</t>
  </si>
  <si>
    <t>上尾</t>
  </si>
  <si>
    <t>朝霞</t>
  </si>
  <si>
    <t>川越</t>
  </si>
  <si>
    <t>所沢</t>
  </si>
  <si>
    <t>飯能</t>
  </si>
  <si>
    <t>東松山</t>
  </si>
  <si>
    <t>秩父</t>
  </si>
  <si>
    <t>本庄</t>
  </si>
  <si>
    <t>熊谷</t>
  </si>
  <si>
    <t>行田</t>
  </si>
  <si>
    <t>春日部</t>
  </si>
  <si>
    <t>越谷</t>
  </si>
  <si>
    <t>自動車</t>
  </si>
  <si>
    <t>－</t>
  </si>
  <si>
    <t>県　　計</t>
  </si>
  <si>
    <t>５　収入未済額の処分別内訳（平成２７年度）（その２・「その他」欄の内訳）</t>
  </si>
  <si>
    <t>滞納処分予定</t>
  </si>
  <si>
    <t>徴収猶予予定</t>
  </si>
  <si>
    <t>滞納処分の停止予定</t>
  </si>
  <si>
    <t>資金繰り困難</t>
  </si>
  <si>
    <t>更生債権</t>
  </si>
  <si>
    <t>調査中のもの</t>
  </si>
  <si>
    <t xml:space="preserve"> </t>
  </si>
  <si>
    <t>６　滞 納 処 分 状 況</t>
  </si>
  <si>
    <t>（単位：件、円）</t>
  </si>
  <si>
    <t>差　　押　　処　　分　　を　　し　　た　　も　　の</t>
  </si>
  <si>
    <t>差押税額の一部に</t>
  </si>
  <si>
    <t>差押処分を取消し・</t>
  </si>
  <si>
    <t>年度末の整理未済額</t>
  </si>
  <si>
    <t>公売処分に付したもの</t>
  </si>
  <si>
    <t>ついて納付充当の</t>
  </si>
  <si>
    <t>差押税額の一部課税</t>
  </si>
  <si>
    <t>③－(⑥＋⑦＋⑧＋⑨)</t>
  </si>
  <si>
    <t>前年度整理未済額</t>
  </si>
  <si>
    <t>本年度差押額</t>
  </si>
  <si>
    <t>計　　① ＋ ②</t>
  </si>
  <si>
    <t>完納によるもの</t>
  </si>
  <si>
    <t>計　　④ ＋ ⑤</t>
  </si>
  <si>
    <t xml:space="preserve">   あったもの</t>
  </si>
  <si>
    <t xml:space="preserve"> 取消し・その他　　</t>
  </si>
  <si>
    <t>①　</t>
  </si>
  <si>
    <t>②　</t>
  </si>
  <si>
    <t>③　</t>
  </si>
  <si>
    <t>④　</t>
  </si>
  <si>
    <t>⑤　</t>
  </si>
  <si>
    <t>⑥　</t>
  </si>
  <si>
    <t>⑦　</t>
  </si>
  <si>
    <t>⑧　</t>
  </si>
  <si>
    <t>⑨　</t>
  </si>
  <si>
    <t>⑩　</t>
  </si>
  <si>
    <t>平成23年度</t>
  </si>
  <si>
    <t>平成24年度</t>
  </si>
  <si>
    <t>平成25年度</t>
  </si>
  <si>
    <t>平成26年度</t>
  </si>
  <si>
    <t>平成27年度</t>
  </si>
  <si>
    <t>（平成27年度の内訳）</t>
  </si>
  <si>
    <t>さいたま</t>
  </si>
  <si>
    <t>　　 －</t>
  </si>
  <si>
    <t>（注） 件数欄の上段は処分件数を示す。</t>
  </si>
  <si>
    <t>調　　　定　　　額</t>
  </si>
  <si>
    <t>収　　　入　　　額</t>
  </si>
  <si>
    <t>口　座　振　替　に　よ　る　収　入　額</t>
  </si>
  <si>
    <t>税　額(Ａ)</t>
  </si>
  <si>
    <t>税　額(Ｂ)</t>
  </si>
  <si>
    <t>振 替 率</t>
  </si>
  <si>
    <t>依頼者数</t>
  </si>
  <si>
    <t>(千円)</t>
  </si>
  <si>
    <t>(B)/(A)(%)</t>
  </si>
  <si>
    <t>（人）</t>
  </si>
  <si>
    <t>平成26年度</t>
  </si>
  <si>
    <t xml:space="preserve"> (平成27年度の内訳）</t>
  </si>
  <si>
    <t>（円）</t>
  </si>
  <si>
    <t>９　延滞金・各種加算金等</t>
  </si>
  <si>
    <t xml:space="preserve"> </t>
  </si>
  <si>
    <t>【単位：千円】</t>
  </si>
  <si>
    <t>区　　　分</t>
  </si>
  <si>
    <t>加　　　　　　算　　　　　　金</t>
  </si>
  <si>
    <t>延滞金</t>
  </si>
  <si>
    <t>還付加算金</t>
  </si>
  <si>
    <t>過少申告加算金</t>
  </si>
  <si>
    <t>不申告加算金</t>
  </si>
  <si>
    <t>重加算金</t>
  </si>
  <si>
    <t>合計</t>
  </si>
  <si>
    <t>（充当したものを含む）</t>
  </si>
  <si>
    <t>件数</t>
  </si>
  <si>
    <t>金額</t>
  </si>
  <si>
    <t>金額</t>
  </si>
  <si>
    <t>平成23年度</t>
  </si>
  <si>
    <t>平成24年度</t>
  </si>
  <si>
    <t>平成25年度</t>
  </si>
  <si>
    <t>平成27年度</t>
  </si>
  <si>
    <t>(平成27年度の内訳）</t>
  </si>
  <si>
    <t>１０ 不 服 申 立 て</t>
  </si>
  <si>
    <t>要処理件数</t>
  </si>
  <si>
    <t>処　　　理　　</t>
  </si>
  <si>
    <t>　済　　　件　　　数</t>
  </si>
  <si>
    <t>翌年度への繰越</t>
  </si>
  <si>
    <t>合計</t>
  </si>
  <si>
    <t>却下</t>
  </si>
  <si>
    <t>棄却</t>
  </si>
  <si>
    <t>一部取消</t>
  </si>
  <si>
    <t>全部取消</t>
  </si>
  <si>
    <t>取下</t>
  </si>
  <si>
    <t>その他</t>
  </si>
  <si>
    <t>（平成27年度の内訳）</t>
  </si>
  <si>
    <t>賦課</t>
  </si>
  <si>
    <t>個人
事業税</t>
  </si>
  <si>
    <t>非自主決定分</t>
  </si>
  <si>
    <t>自主決定分</t>
  </si>
  <si>
    <t>その他の税</t>
  </si>
  <si>
    <t>徴収</t>
  </si>
  <si>
    <t>上記以外</t>
  </si>
  <si>
    <t>異議申立又は
課税取消予定</t>
  </si>
  <si>
    <t>４　徴収状況（平成２７年度）</t>
  </si>
  <si>
    <t>総 務 省 統 計</t>
  </si>
  <si>
    <t>調　定　額　　①</t>
  </si>
  <si>
    <t>納　期　内　収　入　額　　②</t>
  </si>
  <si>
    <t xml:space="preserve">滞　　納　　額（ ① － </t>
  </si>
  <si>
    <t>② ）</t>
  </si>
  <si>
    <t>滞 納 額 ③ の う ち 整 理 済 額</t>
  </si>
  <si>
    <t xml:space="preserve"> ③</t>
  </si>
  <si>
    <t>任　意　徴　収　　④</t>
  </si>
  <si>
    <t>差　押　徴　収　　⑤</t>
  </si>
  <si>
    <t>左のうち
証紙徴収
に係るもの</t>
  </si>
  <si>
    <t>左のうち
徴収猶予
等に係る
もの</t>
  </si>
  <si>
    <t>任  意  納  税</t>
  </si>
  <si>
    <t>（千円）</t>
  </si>
  <si>
    <t>法人道府県民税</t>
  </si>
  <si>
    <t>法人事業税</t>
  </si>
  <si>
    <t>個人事業税</t>
  </si>
  <si>
    <t xml:space="preserve">　　　 計　   </t>
  </si>
  <si>
    <t>Ａ</t>
  </si>
  <si>
    <t>　滞 納 繰 越 分    Ｂ</t>
  </si>
  <si>
    <t>Ｂ</t>
  </si>
  <si>
    <t xml:space="preserve">　合     計  </t>
  </si>
  <si>
    <t>( Ａ＋Ｂ</t>
  </si>
  <si>
    <t>)</t>
  </si>
  <si>
    <t>欠　損　処　分</t>
  </si>
  <si>
    <t>（ ② ＋ ④ ＋ ⑤ ）</t>
  </si>
  <si>
    <t>（ ① － ⑥ ＋ ⑦ － ⑧ ）</t>
  </si>
  <si>
    <t>⑥</t>
  </si>
  <si>
    <t>⑦</t>
  </si>
  <si>
    <t>⑧</t>
  </si>
  <si>
    <t>⑨</t>
  </si>
  <si>
    <t>財産差押額</t>
  </si>
  <si>
    <t>①</t>
  </si>
  <si>
    <t>②</t>
  </si>
  <si>
    <t>③</t>
  </si>
  <si>
    <t>④</t>
  </si>
  <si>
    <t>⑤</t>
  </si>
  <si>
    <t>　　　 計　  　</t>
  </si>
  <si>
    <t xml:space="preserve">　滞 納 繰 越 分    </t>
  </si>
  <si>
    <t>７　個人事業税の口座振替納税状況</t>
  </si>
  <si>
    <t>平成23年度</t>
  </si>
  <si>
    <t>平成24年度</t>
  </si>
  <si>
    <t>平成25年度</t>
  </si>
  <si>
    <t>平成27年度</t>
  </si>
  <si>
    <t>さいたま</t>
  </si>
  <si>
    <t>８　収納方法別納税状況</t>
  </si>
  <si>
    <t>（１）金額</t>
  </si>
  <si>
    <t>（２）件数</t>
  </si>
  <si>
    <t>平成２５年度</t>
  </si>
  <si>
    <t>（単位：千円、％）</t>
  </si>
  <si>
    <t>（単位：件、％）</t>
  </si>
  <si>
    <t>金融機関</t>
  </si>
  <si>
    <t>コンビニエンス
ストア</t>
  </si>
  <si>
    <t>Pay-easy
（ペイジー）</t>
  </si>
  <si>
    <t>クレジットカード</t>
  </si>
  <si>
    <t>計</t>
  </si>
  <si>
    <t>コンビニエンス
ストア</t>
  </si>
  <si>
    <t>Pay-easy
（ペイジー）</t>
  </si>
  <si>
    <t>クレジットカード</t>
  </si>
  <si>
    <t>金額</t>
  </si>
  <si>
    <t>割合</t>
  </si>
  <si>
    <t>件数</t>
  </si>
  <si>
    <t>個人事業税</t>
  </si>
  <si>
    <t>-</t>
  </si>
  <si>
    <t>不動産取得税</t>
  </si>
  <si>
    <t>自動車税</t>
  </si>
  <si>
    <t>その他の税目</t>
  </si>
  <si>
    <t>-</t>
  </si>
  <si>
    <t>平成２６年度</t>
  </si>
  <si>
    <t>平成２７年度</t>
  </si>
  <si>
    <t>【開始時期】</t>
  </si>
  <si>
    <t>コンビニエンスストア：平成１６年１０月（自動車税）、平成２３年７月（個人事業税、不動産取得税）</t>
  </si>
  <si>
    <t>Pay-easy（ペイジー）：平成２３年７月</t>
  </si>
  <si>
    <t>クレジット：平成２７年４月（自動車税（定期課税分））</t>
  </si>
  <si>
    <t>※　金融機関は、口座振替並びにPay-easy（ペイジー）のうち「窓口（農協等の窓口ＯＣＲ）」及び「一括伝送（郵便局</t>
  </si>
  <si>
    <t>　　窓口）」分を含む。</t>
  </si>
  <si>
    <t>※　Pay-easy（ペイジー）は、「インターネットバンキング」、「モバイルバンキング」及び「ATM」分。</t>
  </si>
  <si>
    <t>国税決定
の繰越に
伴うもの</t>
  </si>
  <si>
    <t>本年度
発生</t>
  </si>
  <si>
    <t>前年度
からの繰越</t>
  </si>
  <si>
    <t>も　の</t>
  </si>
  <si>
    <t>差　押　処　分　を　解　除　し　た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</si>
</sst>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\(#,##0.0\);\(\-#,##0.0\)"/>
    <numFmt numFmtId="184" formatCode="#,##0.0_ "/>
    <numFmt numFmtId="185" formatCode="#,##0.000_ "/>
    <numFmt numFmtId="186" formatCode="0.0%"/>
    <numFmt numFmtId="187" formatCode="#,##0.0;[Red]\-#,##0.0"/>
    <numFmt numFmtId="188" formatCode="#,##0_);[Red]\(#,##0\)"/>
  </numFmts>
  <fonts count="7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3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20"/>
      <name val="ＭＳ ゴシック"/>
      <family val="3"/>
    </font>
    <font>
      <b/>
      <sz val="18"/>
      <name val="ＭＳ ゴシック"/>
      <family val="3"/>
    </font>
    <font>
      <sz val="24"/>
      <name val="ＭＳ ゴシック"/>
      <family val="3"/>
    </font>
    <font>
      <sz val="14"/>
      <name val="ＭＳ ゴシック"/>
      <family val="3"/>
    </font>
    <font>
      <sz val="9"/>
      <color indexed="8"/>
      <name val="ＭＳ Ｐ明朝"/>
      <family val="1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ゴシック"/>
      <family val="3"/>
    </font>
    <font>
      <sz val="12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sz val="16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ゴシック"/>
      <family val="3"/>
    </font>
    <font>
      <sz val="12"/>
      <color theme="1"/>
      <name val="ＭＳ ゴシック"/>
      <family val="3"/>
    </font>
    <font>
      <sz val="13"/>
      <color theme="1"/>
      <name val="ＭＳ ゴシック"/>
      <family val="3"/>
    </font>
    <font>
      <sz val="11"/>
      <color theme="1"/>
      <name val="ＭＳ ゴシック"/>
      <family val="3"/>
    </font>
    <font>
      <sz val="20"/>
      <color theme="1"/>
      <name val="ＭＳ ゴシック"/>
      <family val="3"/>
    </font>
    <font>
      <sz val="16"/>
      <color theme="1"/>
      <name val="ＭＳ ゴシック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theme="1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theme="1"/>
      </top>
      <bottom style="thin">
        <color indexed="8"/>
      </bottom>
    </border>
    <border>
      <left style="thin">
        <color indexed="8"/>
      </left>
      <right style="medium">
        <color theme="1"/>
      </right>
      <top>
        <color indexed="63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thin">
        <color indexed="8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medium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medium">
        <color theme="1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>
        <color indexed="8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19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8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0" fontId="65" fillId="31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6" fillId="32" borderId="0" applyNumberFormat="0" applyBorder="0" applyAlignment="0" applyProtection="0"/>
  </cellStyleXfs>
  <cellXfs count="981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6" fillId="0" borderId="12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centerContinuous" vertical="center"/>
    </xf>
    <xf numFmtId="0" fontId="6" fillId="0" borderId="10" xfId="0" applyNumberFormat="1" applyFont="1" applyBorder="1" applyAlignment="1">
      <alignment horizontal="centerContinuous" vertical="center"/>
    </xf>
    <xf numFmtId="0" fontId="6" fillId="0" borderId="0" xfId="0" applyNumberFormat="1" applyFont="1" applyBorder="1" applyAlignment="1">
      <alignment horizontal="centerContinuous" vertical="center"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68" fillId="0" borderId="0" xfId="0" applyFont="1" applyAlignment="1">
      <alignment/>
    </xf>
    <xf numFmtId="0" fontId="68" fillId="0" borderId="0" xfId="0" applyNumberFormat="1" applyFont="1" applyAlignment="1">
      <alignment horizontal="right"/>
    </xf>
    <xf numFmtId="0" fontId="68" fillId="0" borderId="12" xfId="0" applyNumberFormat="1" applyFont="1" applyBorder="1" applyAlignment="1">
      <alignment vertical="center"/>
    </xf>
    <xf numFmtId="0" fontId="68" fillId="0" borderId="11" xfId="0" applyNumberFormat="1" applyFont="1" applyBorder="1" applyAlignment="1">
      <alignment vertical="center"/>
    </xf>
    <xf numFmtId="0" fontId="68" fillId="0" borderId="13" xfId="0" applyNumberFormat="1" applyFont="1" applyBorder="1" applyAlignment="1">
      <alignment horizontal="centerContinuous" vertical="center"/>
    </xf>
    <xf numFmtId="0" fontId="68" fillId="0" borderId="14" xfId="0" applyNumberFormat="1" applyFont="1" applyBorder="1" applyAlignment="1">
      <alignment horizontal="centerContinuous" vertical="center"/>
    </xf>
    <xf numFmtId="0" fontId="68" fillId="0" borderId="15" xfId="0" applyNumberFormat="1" applyFont="1" applyBorder="1" applyAlignment="1">
      <alignment horizontal="centerContinuous" vertical="center"/>
    </xf>
    <xf numFmtId="0" fontId="68" fillId="0" borderId="16" xfId="0" applyNumberFormat="1" applyFont="1" applyBorder="1" applyAlignment="1">
      <alignment vertical="center"/>
    </xf>
    <xf numFmtId="0" fontId="68" fillId="0" borderId="10" xfId="0" applyNumberFormat="1" applyFont="1" applyBorder="1" applyAlignment="1">
      <alignment horizontal="centerContinuous" vertical="center"/>
    </xf>
    <xf numFmtId="0" fontId="68" fillId="0" borderId="0" xfId="0" applyNumberFormat="1" applyFont="1" applyAlignment="1">
      <alignment horizontal="centerContinuous" vertical="center"/>
    </xf>
    <xf numFmtId="0" fontId="68" fillId="0" borderId="10" xfId="0" applyNumberFormat="1" applyFont="1" applyBorder="1" applyAlignment="1">
      <alignment horizontal="center" vertical="center"/>
    </xf>
    <xf numFmtId="0" fontId="68" fillId="0" borderId="17" xfId="0" applyNumberFormat="1" applyFont="1" applyBorder="1" applyAlignment="1">
      <alignment horizontal="center" vertical="center"/>
    </xf>
    <xf numFmtId="0" fontId="68" fillId="0" borderId="18" xfId="0" applyNumberFormat="1" applyFont="1" applyBorder="1" applyAlignment="1">
      <alignment horizontal="center" vertical="center"/>
    </xf>
    <xf numFmtId="0" fontId="68" fillId="0" borderId="0" xfId="0" applyNumberFormat="1" applyFont="1" applyBorder="1" applyAlignment="1">
      <alignment horizontal="centerContinuous" vertical="center"/>
    </xf>
    <xf numFmtId="0" fontId="68" fillId="0" borderId="19" xfId="0" applyNumberFormat="1" applyFont="1" applyBorder="1" applyAlignment="1">
      <alignment horizontal="centerContinuous" vertical="center"/>
    </xf>
    <xf numFmtId="0" fontId="68" fillId="0" borderId="12" xfId="0" applyNumberFormat="1" applyFont="1" applyBorder="1" applyAlignment="1">
      <alignment horizontal="centerContinuous" vertical="center"/>
    </xf>
    <xf numFmtId="176" fontId="68" fillId="0" borderId="12" xfId="0" applyNumberFormat="1" applyFont="1" applyBorder="1" applyAlignment="1">
      <alignment/>
    </xf>
    <xf numFmtId="176" fontId="68" fillId="0" borderId="20" xfId="0" applyNumberFormat="1" applyFont="1" applyBorder="1" applyAlignment="1">
      <alignment/>
    </xf>
    <xf numFmtId="176" fontId="68" fillId="0" borderId="21" xfId="0" applyNumberFormat="1" applyFont="1" applyBorder="1" applyAlignment="1">
      <alignment/>
    </xf>
    <xf numFmtId="0" fontId="68" fillId="0" borderId="11" xfId="0" applyNumberFormat="1" applyFont="1" applyBorder="1" applyAlignment="1">
      <alignment horizontal="center" vertical="center"/>
    </xf>
    <xf numFmtId="0" fontId="68" fillId="0" borderId="10" xfId="0" applyNumberFormat="1" applyFont="1" applyBorder="1" applyAlignment="1">
      <alignment horizontal="centerContinuous" vertical="top"/>
    </xf>
    <xf numFmtId="176" fontId="69" fillId="0" borderId="10" xfId="0" applyNumberFormat="1" applyFont="1" applyBorder="1" applyAlignment="1">
      <alignment vertical="top"/>
    </xf>
    <xf numFmtId="176" fontId="69" fillId="0" borderId="17" xfId="0" applyNumberFormat="1" applyFont="1" applyBorder="1" applyAlignment="1">
      <alignment vertical="top"/>
    </xf>
    <xf numFmtId="176" fontId="69" fillId="0" borderId="22" xfId="0" applyNumberFormat="1" applyFont="1" applyBorder="1" applyAlignment="1">
      <alignment vertical="top"/>
    </xf>
    <xf numFmtId="0" fontId="68" fillId="0" borderId="0" xfId="0" applyNumberFormat="1" applyFont="1" applyBorder="1" applyAlignment="1">
      <alignment horizontal="center" vertical="top"/>
    </xf>
    <xf numFmtId="0" fontId="68" fillId="0" borderId="0" xfId="0" applyFont="1" applyAlignment="1">
      <alignment vertical="top"/>
    </xf>
    <xf numFmtId="176" fontId="68" fillId="0" borderId="23" xfId="0" applyNumberFormat="1" applyFont="1" applyBorder="1" applyAlignment="1">
      <alignment vertical="top"/>
    </xf>
    <xf numFmtId="176" fontId="68" fillId="0" borderId="24" xfId="0" applyNumberFormat="1" applyFont="1" applyBorder="1" applyAlignment="1">
      <alignment vertical="top"/>
    </xf>
    <xf numFmtId="176" fontId="68" fillId="0" borderId="18" xfId="0" applyNumberFormat="1" applyFont="1" applyBorder="1" applyAlignment="1">
      <alignment vertical="top"/>
    </xf>
    <xf numFmtId="0" fontId="68" fillId="0" borderId="10" xfId="0" applyNumberFormat="1" applyFont="1" applyBorder="1" applyAlignment="1">
      <alignment horizontal="justify" vertical="top"/>
    </xf>
    <xf numFmtId="176" fontId="69" fillId="0" borderId="25" xfId="0" applyNumberFormat="1" applyFont="1" applyBorder="1" applyAlignment="1">
      <alignment vertical="top"/>
    </xf>
    <xf numFmtId="176" fontId="69" fillId="0" borderId="26" xfId="0" applyNumberFormat="1" applyFont="1" applyBorder="1" applyAlignment="1">
      <alignment vertical="top"/>
    </xf>
    <xf numFmtId="176" fontId="69" fillId="0" borderId="27" xfId="0" applyNumberFormat="1" applyFont="1" applyBorder="1" applyAlignment="1">
      <alignment vertical="top"/>
    </xf>
    <xf numFmtId="0" fontId="68" fillId="0" borderId="0" xfId="0" applyNumberFormat="1" applyFont="1" applyBorder="1" applyAlignment="1">
      <alignment horizontal="justify" vertical="top"/>
    </xf>
    <xf numFmtId="176" fontId="69" fillId="0" borderId="10" xfId="0" applyNumberFormat="1" applyFont="1" applyBorder="1" applyAlignment="1">
      <alignment horizontal="right" vertical="top"/>
    </xf>
    <xf numFmtId="176" fontId="69" fillId="0" borderId="17" xfId="0" applyNumberFormat="1" applyFont="1" applyBorder="1" applyAlignment="1">
      <alignment horizontal="center" vertical="top"/>
    </xf>
    <xf numFmtId="176" fontId="69" fillId="0" borderId="22" xfId="0" applyNumberFormat="1" applyFont="1" applyBorder="1" applyAlignment="1">
      <alignment horizontal="right" vertical="top"/>
    </xf>
    <xf numFmtId="176" fontId="69" fillId="0" borderId="23" xfId="0" applyNumberFormat="1" applyFont="1" applyBorder="1" applyAlignment="1">
      <alignment horizontal="right" vertical="top"/>
    </xf>
    <xf numFmtId="176" fontId="69" fillId="0" borderId="24" xfId="0" applyNumberFormat="1" applyFont="1" applyBorder="1" applyAlignment="1">
      <alignment vertical="top"/>
    </xf>
    <xf numFmtId="176" fontId="69" fillId="0" borderId="18" xfId="0" applyNumberFormat="1" applyFont="1" applyBorder="1" applyAlignment="1">
      <alignment horizontal="right" vertical="top"/>
    </xf>
    <xf numFmtId="176" fontId="69" fillId="0" borderId="17" xfId="0" applyNumberFormat="1" applyFont="1" applyBorder="1" applyAlignment="1">
      <alignment horizontal="right" vertical="top"/>
    </xf>
    <xf numFmtId="176" fontId="69" fillId="0" borderId="12" xfId="0" applyNumberFormat="1" applyFont="1" applyBorder="1" applyAlignment="1">
      <alignment vertical="top"/>
    </xf>
    <xf numFmtId="176" fontId="69" fillId="0" borderId="20" xfId="0" applyNumberFormat="1" applyFont="1" applyBorder="1" applyAlignment="1">
      <alignment vertical="top"/>
    </xf>
    <xf numFmtId="176" fontId="69" fillId="0" borderId="21" xfId="0" applyNumberFormat="1" applyFont="1" applyBorder="1" applyAlignment="1">
      <alignment vertical="top"/>
    </xf>
    <xf numFmtId="176" fontId="69" fillId="0" borderId="17" xfId="0" applyNumberFormat="1" applyFont="1" applyBorder="1" applyAlignment="1">
      <alignment horizontal="center" vertical="center"/>
    </xf>
    <xf numFmtId="178" fontId="69" fillId="0" borderId="10" xfId="0" applyNumberFormat="1" applyFont="1" applyBorder="1" applyAlignment="1">
      <alignment vertical="top"/>
    </xf>
    <xf numFmtId="178" fontId="69" fillId="0" borderId="22" xfId="0" applyNumberFormat="1" applyFont="1" applyBorder="1" applyAlignment="1">
      <alignment vertical="top"/>
    </xf>
    <xf numFmtId="176" fontId="69" fillId="0" borderId="10" xfId="0" applyNumberFormat="1" applyFont="1" applyBorder="1" applyAlignment="1">
      <alignment vertical="top" shrinkToFit="1"/>
    </xf>
    <xf numFmtId="178" fontId="69" fillId="0" borderId="22" xfId="0" applyNumberFormat="1" applyFont="1" applyBorder="1" applyAlignment="1">
      <alignment vertical="top" shrinkToFit="1"/>
    </xf>
    <xf numFmtId="176" fontId="69" fillId="0" borderId="22" xfId="0" applyNumberFormat="1" applyFont="1" applyBorder="1" applyAlignment="1">
      <alignment vertical="top" shrinkToFit="1"/>
    </xf>
    <xf numFmtId="176" fontId="69" fillId="0" borderId="10" xfId="0" applyNumberFormat="1" applyFont="1" applyBorder="1" applyAlignment="1">
      <alignment horizontal="center" vertical="top"/>
    </xf>
    <xf numFmtId="176" fontId="69" fillId="0" borderId="23" xfId="0" applyNumberFormat="1" applyFont="1" applyBorder="1" applyAlignment="1">
      <alignment vertical="top"/>
    </xf>
    <xf numFmtId="176" fontId="69" fillId="0" borderId="18" xfId="0" applyNumberFormat="1" applyFont="1" applyBorder="1" applyAlignment="1">
      <alignment vertical="top"/>
    </xf>
    <xf numFmtId="176" fontId="69" fillId="0" borderId="25" xfId="0" applyNumberFormat="1" applyFont="1" applyBorder="1" applyAlignment="1">
      <alignment horizontal="center" vertical="top"/>
    </xf>
    <xf numFmtId="176" fontId="69" fillId="0" borderId="26" xfId="0" applyNumberFormat="1" applyFont="1" applyBorder="1" applyAlignment="1">
      <alignment horizontal="center" vertical="top"/>
    </xf>
    <xf numFmtId="176" fontId="69" fillId="0" borderId="27" xfId="0" applyNumberFormat="1" applyFont="1" applyBorder="1" applyAlignment="1">
      <alignment horizontal="center" vertical="top"/>
    </xf>
    <xf numFmtId="176" fontId="69" fillId="0" borderId="22" xfId="0" applyNumberFormat="1" applyFont="1" applyBorder="1" applyAlignment="1">
      <alignment horizontal="center" vertical="top"/>
    </xf>
    <xf numFmtId="176" fontId="69" fillId="0" borderId="28" xfId="0" applyNumberFormat="1" applyFont="1" applyBorder="1" applyAlignment="1">
      <alignment/>
    </xf>
    <xf numFmtId="176" fontId="69" fillId="0" borderId="29" xfId="0" applyNumberFormat="1" applyFont="1" applyBorder="1" applyAlignment="1">
      <alignment/>
    </xf>
    <xf numFmtId="176" fontId="69" fillId="0" borderId="30" xfId="0" applyNumberFormat="1" applyFont="1" applyBorder="1" applyAlignment="1">
      <alignment/>
    </xf>
    <xf numFmtId="176" fontId="69" fillId="0" borderId="31" xfId="0" applyNumberFormat="1" applyFont="1" applyBorder="1" applyAlignment="1">
      <alignment vertical="top"/>
    </xf>
    <xf numFmtId="176" fontId="69" fillId="0" borderId="32" xfId="0" applyNumberFormat="1" applyFont="1" applyBorder="1" applyAlignment="1">
      <alignment vertical="top"/>
    </xf>
    <xf numFmtId="176" fontId="69" fillId="0" borderId="33" xfId="0" applyNumberFormat="1" applyFont="1" applyBorder="1" applyAlignment="1">
      <alignment vertical="top"/>
    </xf>
    <xf numFmtId="0" fontId="70" fillId="0" borderId="11" xfId="0" applyNumberFormat="1" applyFont="1" applyBorder="1" applyAlignment="1">
      <alignment/>
    </xf>
    <xf numFmtId="0" fontId="68" fillId="0" borderId="11" xfId="0" applyNumberFormat="1" applyFont="1" applyBorder="1" applyAlignment="1">
      <alignment/>
    </xf>
    <xf numFmtId="0" fontId="70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70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Continuous"/>
    </xf>
    <xf numFmtId="0" fontId="6" fillId="0" borderId="11" xfId="0" applyNumberFormat="1" applyFont="1" applyBorder="1" applyAlignment="1">
      <alignment horizontal="centerContinuous"/>
    </xf>
    <xf numFmtId="0" fontId="6" fillId="0" borderId="16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34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vertical="top"/>
    </xf>
    <xf numFmtId="3" fontId="6" fillId="0" borderId="19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6" fillId="0" borderId="17" xfId="0" applyNumberFormat="1" applyFont="1" applyBorder="1" applyAlignment="1">
      <alignment vertical="top"/>
    </xf>
    <xf numFmtId="3" fontId="6" fillId="0" borderId="35" xfId="0" applyNumberFormat="1" applyFont="1" applyBorder="1" applyAlignment="1">
      <alignment vertical="top"/>
    </xf>
    <xf numFmtId="3" fontId="6" fillId="0" borderId="23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25" xfId="0" applyNumberFormat="1" applyFont="1" applyBorder="1" applyAlignment="1">
      <alignment vertical="top"/>
    </xf>
    <xf numFmtId="3" fontId="6" fillId="0" borderId="39" xfId="0" applyNumberFormat="1" applyFont="1" applyBorder="1" applyAlignment="1">
      <alignment vertical="top"/>
    </xf>
    <xf numFmtId="3" fontId="6" fillId="0" borderId="40" xfId="0" applyNumberFormat="1" applyFont="1" applyBorder="1" applyAlignment="1">
      <alignment vertical="top"/>
    </xf>
    <xf numFmtId="3" fontId="6" fillId="0" borderId="25" xfId="0" applyNumberFormat="1" applyFont="1" applyBorder="1" applyAlignment="1">
      <alignment horizontal="right" vertical="top"/>
    </xf>
    <xf numFmtId="3" fontId="6" fillId="0" borderId="26" xfId="0" applyNumberFormat="1" applyFont="1" applyBorder="1" applyAlignment="1">
      <alignment horizontal="center" vertical="top"/>
    </xf>
    <xf numFmtId="3" fontId="6" fillId="0" borderId="41" xfId="0" applyNumberFormat="1" applyFont="1" applyBorder="1" applyAlignment="1">
      <alignment vertical="top"/>
    </xf>
    <xf numFmtId="3" fontId="6" fillId="0" borderId="1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17" xfId="0" applyNumberFormat="1" applyFont="1" applyBorder="1" applyAlignment="1">
      <alignment horizontal="center" vertical="top"/>
    </xf>
    <xf numFmtId="3" fontId="6" fillId="0" borderId="16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26" xfId="0" applyNumberFormat="1" applyFont="1" applyBorder="1" applyAlignment="1">
      <alignment vertical="top"/>
    </xf>
    <xf numFmtId="0" fontId="6" fillId="0" borderId="12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3" fontId="6" fillId="0" borderId="2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Continuous"/>
    </xf>
    <xf numFmtId="3" fontId="6" fillId="0" borderId="17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right" vertical="top"/>
    </xf>
    <xf numFmtId="0" fontId="6" fillId="0" borderId="12" xfId="0" applyNumberFormat="1" applyFont="1" applyBorder="1" applyAlignment="1">
      <alignment horizontal="center" vertical="distributed" textRotation="255" indent="1"/>
    </xf>
    <xf numFmtId="3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distributed" textRotation="255" indent="1"/>
    </xf>
    <xf numFmtId="3" fontId="6" fillId="0" borderId="10" xfId="0" applyNumberFormat="1" applyFont="1" applyBorder="1" applyAlignment="1">
      <alignment horizontal="center" vertical="top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 vertical="top"/>
    </xf>
    <xf numFmtId="3" fontId="6" fillId="0" borderId="4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/>
    </xf>
    <xf numFmtId="3" fontId="6" fillId="0" borderId="42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3" fontId="6" fillId="0" borderId="44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45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/>
    </xf>
    <xf numFmtId="3" fontId="6" fillId="0" borderId="47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Continuous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distributed"/>
    </xf>
    <xf numFmtId="3" fontId="6" fillId="0" borderId="50" xfId="0" applyNumberFormat="1" applyFont="1" applyBorder="1" applyAlignment="1">
      <alignment/>
    </xf>
    <xf numFmtId="0" fontId="6" fillId="0" borderId="25" xfId="0" applyNumberFormat="1" applyFont="1" applyBorder="1" applyAlignment="1">
      <alignment horizontal="center" vertical="distributed" textRotation="255" indent="1"/>
    </xf>
    <xf numFmtId="0" fontId="7" fillId="0" borderId="40" xfId="0" applyNumberFormat="1" applyFont="1" applyBorder="1" applyAlignment="1">
      <alignment horizontal="right"/>
    </xf>
    <xf numFmtId="0" fontId="6" fillId="0" borderId="40" xfId="0" applyNumberFormat="1" applyFont="1" applyBorder="1" applyAlignment="1">
      <alignment horizontal="centerContinuous"/>
    </xf>
    <xf numFmtId="183" fontId="6" fillId="0" borderId="25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6" fillId="0" borderId="0" xfId="0" applyNumberFormat="1" applyFont="1" applyBorder="1" applyAlignment="1">
      <alignment horizontal="distributed"/>
    </xf>
    <xf numFmtId="0" fontId="6" fillId="0" borderId="0" xfId="0" applyNumberFormat="1" applyFont="1" applyBorder="1" applyAlignment="1">
      <alignment horizontal="centerContinuous"/>
    </xf>
    <xf numFmtId="3" fontId="6" fillId="0" borderId="52" xfId="0" applyNumberFormat="1" applyFont="1" applyBorder="1" applyAlignment="1">
      <alignment/>
    </xf>
    <xf numFmtId="0" fontId="6" fillId="0" borderId="31" xfId="0" applyNumberFormat="1" applyFont="1" applyBorder="1" applyAlignment="1">
      <alignment horizontal="center" vertical="distributed" textRotation="255" indent="1"/>
    </xf>
    <xf numFmtId="0" fontId="6" fillId="0" borderId="53" xfId="0" applyNumberFormat="1" applyFont="1" applyBorder="1" applyAlignment="1">
      <alignment horizontal="center" vertical="distributed" textRotation="255" indent="1"/>
    </xf>
    <xf numFmtId="0" fontId="7" fillId="0" borderId="0" xfId="0" applyNumberFormat="1" applyFont="1" applyBorder="1" applyAlignment="1">
      <alignment horizontal="right"/>
    </xf>
    <xf numFmtId="183" fontId="6" fillId="0" borderId="10" xfId="0" applyNumberFormat="1" applyFont="1" applyBorder="1" applyAlignment="1">
      <alignment/>
    </xf>
    <xf numFmtId="0" fontId="6" fillId="0" borderId="54" xfId="0" applyNumberFormat="1" applyFont="1" applyBorder="1" applyAlignment="1">
      <alignment horizontal="center" vertical="distributed" textRotation="255" indent="1"/>
    </xf>
    <xf numFmtId="0" fontId="6" fillId="0" borderId="0" xfId="0" applyNumberFormat="1" applyFont="1" applyBorder="1" applyAlignment="1">
      <alignment horizontal="justify"/>
    </xf>
    <xf numFmtId="0" fontId="6" fillId="0" borderId="11" xfId="0" applyNumberFormat="1" applyFont="1" applyBorder="1" applyAlignment="1">
      <alignment horizontal="justify"/>
    </xf>
    <xf numFmtId="0" fontId="6" fillId="0" borderId="10" xfId="0" applyNumberFormat="1" applyFont="1" applyBorder="1" applyAlignment="1">
      <alignment horizontal="centerContinuous"/>
    </xf>
    <xf numFmtId="0" fontId="6" fillId="0" borderId="23" xfId="0" applyNumberFormat="1" applyFont="1" applyBorder="1" applyAlignment="1">
      <alignment/>
    </xf>
    <xf numFmtId="0" fontId="6" fillId="0" borderId="37" xfId="0" applyNumberFormat="1" applyFont="1" applyBorder="1" applyAlignment="1">
      <alignment horizontal="distributed"/>
    </xf>
    <xf numFmtId="0" fontId="6" fillId="0" borderId="37" xfId="0" applyNumberFormat="1" applyFont="1" applyBorder="1" applyAlignment="1">
      <alignment/>
    </xf>
    <xf numFmtId="3" fontId="6" fillId="0" borderId="5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Continuous"/>
    </xf>
    <xf numFmtId="3" fontId="6" fillId="0" borderId="52" xfId="0" applyNumberFormat="1" applyFont="1" applyBorder="1" applyAlignment="1">
      <alignment horizontal="center"/>
    </xf>
    <xf numFmtId="3" fontId="6" fillId="0" borderId="55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centerContinuous"/>
    </xf>
    <xf numFmtId="0" fontId="6" fillId="0" borderId="37" xfId="0" applyNumberFormat="1" applyFont="1" applyBorder="1" applyAlignment="1">
      <alignment horizontal="justify"/>
    </xf>
    <xf numFmtId="0" fontId="6" fillId="0" borderId="37" xfId="0" applyNumberFormat="1" applyFont="1" applyBorder="1" applyAlignment="1">
      <alignment horizontal="centerContinuous"/>
    </xf>
    <xf numFmtId="183" fontId="6" fillId="0" borderId="31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0" fontId="6" fillId="0" borderId="57" xfId="0" applyNumberFormat="1" applyFont="1" applyBorder="1" applyAlignment="1">
      <alignment horizontal="center" vertical="distributed" textRotation="255" indent="1"/>
    </xf>
    <xf numFmtId="0" fontId="10" fillId="0" borderId="11" xfId="0" applyNumberFormat="1" applyFont="1" applyBorder="1" applyAlignment="1">
      <alignment/>
    </xf>
    <xf numFmtId="3" fontId="6" fillId="0" borderId="50" xfId="0" applyNumberFormat="1" applyFont="1" applyBorder="1" applyAlignment="1">
      <alignment horizontal="center"/>
    </xf>
    <xf numFmtId="0" fontId="6" fillId="0" borderId="58" xfId="0" applyNumberFormat="1" applyFont="1" applyBorder="1" applyAlignment="1">
      <alignment horizontal="center" vertical="distributed" textRotation="255" indent="1"/>
    </xf>
    <xf numFmtId="0" fontId="6" fillId="0" borderId="59" xfId="0" applyNumberFormat="1" applyFont="1" applyBorder="1" applyAlignment="1">
      <alignment horizontal="center" vertical="distributed" textRotation="255" indent="1"/>
    </xf>
    <xf numFmtId="0" fontId="6" fillId="0" borderId="60" xfId="0" applyNumberFormat="1" applyFont="1" applyBorder="1" applyAlignment="1">
      <alignment horizontal="distributed"/>
    </xf>
    <xf numFmtId="0" fontId="10" fillId="0" borderId="60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3" fontId="6" fillId="0" borderId="61" xfId="0" applyNumberFormat="1" applyFont="1" applyBorder="1" applyAlignment="1">
      <alignment horizontal="center"/>
    </xf>
    <xf numFmtId="3" fontId="6" fillId="0" borderId="62" xfId="0" applyNumberFormat="1" applyFont="1" applyBorder="1" applyAlignment="1">
      <alignment horizontal="center"/>
    </xf>
    <xf numFmtId="0" fontId="6" fillId="0" borderId="63" xfId="0" applyNumberFormat="1" applyFont="1" applyBorder="1" applyAlignment="1">
      <alignment horizontal="center" vertical="distributed" textRotation="255" indent="1"/>
    </xf>
    <xf numFmtId="0" fontId="7" fillId="0" borderId="64" xfId="0" applyNumberFormat="1" applyFont="1" applyBorder="1" applyAlignment="1">
      <alignment horizontal="right"/>
    </xf>
    <xf numFmtId="0" fontId="6" fillId="0" borderId="64" xfId="0" applyNumberFormat="1" applyFont="1" applyBorder="1" applyAlignment="1">
      <alignment horizontal="centerContinuous"/>
    </xf>
    <xf numFmtId="183" fontId="6" fillId="0" borderId="65" xfId="0" applyNumberFormat="1" applyFont="1" applyBorder="1" applyAlignment="1">
      <alignment/>
    </xf>
    <xf numFmtId="3" fontId="6" fillId="0" borderId="66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6" fillId="0" borderId="28" xfId="0" applyNumberFormat="1" applyFont="1" applyBorder="1" applyAlignment="1">
      <alignment horizontal="centerContinuous"/>
    </xf>
    <xf numFmtId="0" fontId="6" fillId="0" borderId="43" xfId="0" applyNumberFormat="1" applyFont="1" applyBorder="1" applyAlignment="1">
      <alignment horizontal="centerContinuous"/>
    </xf>
    <xf numFmtId="3" fontId="6" fillId="0" borderId="67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Continuous"/>
    </xf>
    <xf numFmtId="186" fontId="6" fillId="0" borderId="12" xfId="0" applyNumberFormat="1" applyFont="1" applyBorder="1" applyAlignment="1">
      <alignment vertical="center"/>
    </xf>
    <xf numFmtId="0" fontId="6" fillId="0" borderId="50" xfId="0" applyNumberFormat="1" applyFont="1" applyBorder="1" applyAlignment="1">
      <alignment vertical="center"/>
    </xf>
    <xf numFmtId="186" fontId="6" fillId="0" borderId="68" xfId="0" applyNumberFormat="1" applyFont="1" applyBorder="1" applyAlignment="1">
      <alignment vertical="center"/>
    </xf>
    <xf numFmtId="0" fontId="6" fillId="0" borderId="69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horizontal="distributed" vertical="center"/>
    </xf>
    <xf numFmtId="186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justify"/>
    </xf>
    <xf numFmtId="0" fontId="6" fillId="0" borderId="40" xfId="0" applyNumberFormat="1" applyFont="1" applyBorder="1" applyAlignment="1">
      <alignment horizontal="distributed"/>
    </xf>
    <xf numFmtId="0" fontId="6" fillId="0" borderId="10" xfId="0" applyNumberFormat="1" applyFont="1" applyBorder="1" applyAlignment="1">
      <alignment horizontal="justify"/>
    </xf>
    <xf numFmtId="0" fontId="6" fillId="0" borderId="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justify"/>
    </xf>
    <xf numFmtId="3" fontId="6" fillId="0" borderId="55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183" fontId="6" fillId="0" borderId="52" xfId="0" applyNumberFormat="1" applyFont="1" applyBorder="1" applyAlignment="1">
      <alignment/>
    </xf>
    <xf numFmtId="183" fontId="6" fillId="0" borderId="5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 vertical="top"/>
    </xf>
    <xf numFmtId="0" fontId="6" fillId="0" borderId="31" xfId="0" applyNumberFormat="1" applyFont="1" applyBorder="1" applyAlignment="1">
      <alignment horizontal="centerContinuous"/>
    </xf>
    <xf numFmtId="0" fontId="6" fillId="0" borderId="46" xfId="0" applyNumberFormat="1" applyFont="1" applyBorder="1" applyAlignment="1">
      <alignment horizontal="centerContinuous"/>
    </xf>
    <xf numFmtId="0" fontId="6" fillId="0" borderId="46" xfId="0" applyNumberFormat="1" applyFont="1" applyBorder="1" applyAlignment="1">
      <alignment horizontal="center"/>
    </xf>
    <xf numFmtId="0" fontId="6" fillId="0" borderId="46" xfId="0" applyNumberFormat="1" applyFont="1" applyBorder="1" applyAlignment="1">
      <alignment horizontal="right"/>
    </xf>
    <xf numFmtId="0" fontId="68" fillId="0" borderId="70" xfId="57" applyFont="1" applyBorder="1" applyAlignment="1">
      <alignment horizontal="right" vertical="center"/>
      <protection/>
    </xf>
    <xf numFmtId="0" fontId="71" fillId="0" borderId="0" xfId="57" applyFont="1">
      <alignment/>
      <protection/>
    </xf>
    <xf numFmtId="0" fontId="68" fillId="0" borderId="0" xfId="57" applyFont="1">
      <alignment/>
      <protection/>
    </xf>
    <xf numFmtId="0" fontId="68" fillId="0" borderId="17" xfId="57" applyFont="1" applyBorder="1" applyAlignment="1">
      <alignment vertical="center"/>
      <protection/>
    </xf>
    <xf numFmtId="0" fontId="68" fillId="0" borderId="70" xfId="57" applyFont="1" applyBorder="1" applyAlignment="1">
      <alignment vertical="center"/>
      <protection/>
    </xf>
    <xf numFmtId="0" fontId="68" fillId="0" borderId="0" xfId="57" applyFont="1" applyAlignment="1">
      <alignment vertical="center"/>
      <protection/>
    </xf>
    <xf numFmtId="0" fontId="68" fillId="0" borderId="17" xfId="57" applyFont="1" applyBorder="1" applyAlignment="1">
      <alignment horizontal="left" vertical="center"/>
      <protection/>
    </xf>
    <xf numFmtId="0" fontId="68" fillId="0" borderId="0" xfId="57" applyFont="1" applyAlignment="1">
      <alignment horizontal="centerContinuous" vertical="center"/>
      <protection/>
    </xf>
    <xf numFmtId="0" fontId="68" fillId="0" borderId="0" xfId="57" applyFont="1" applyAlignment="1">
      <alignment horizontal="left" vertical="center"/>
      <protection/>
    </xf>
    <xf numFmtId="0" fontId="68" fillId="0" borderId="70" xfId="57" applyFont="1" applyBorder="1" applyAlignment="1">
      <alignment horizontal="centerContinuous" vertical="center"/>
      <protection/>
    </xf>
    <xf numFmtId="0" fontId="68" fillId="0" borderId="71" xfId="57" applyFont="1" applyBorder="1" applyAlignment="1">
      <alignment vertical="center"/>
      <protection/>
    </xf>
    <xf numFmtId="0" fontId="68" fillId="0" borderId="37" xfId="57" applyFont="1" applyBorder="1" applyAlignment="1">
      <alignment vertical="center"/>
      <protection/>
    </xf>
    <xf numFmtId="0" fontId="68" fillId="0" borderId="72" xfId="57" applyFont="1" applyBorder="1" applyAlignment="1">
      <alignment vertical="center"/>
      <protection/>
    </xf>
    <xf numFmtId="0" fontId="68" fillId="0" borderId="0" xfId="57" applyFont="1" applyBorder="1" applyAlignment="1">
      <alignment vertical="center"/>
      <protection/>
    </xf>
    <xf numFmtId="0" fontId="68" fillId="0" borderId="19" xfId="57" applyFont="1" applyBorder="1" applyAlignment="1">
      <alignment vertical="center"/>
      <protection/>
    </xf>
    <xf numFmtId="0" fontId="68" fillId="0" borderId="73" xfId="57" applyFont="1" applyBorder="1" applyAlignment="1">
      <alignment vertical="center"/>
      <protection/>
    </xf>
    <xf numFmtId="0" fontId="68" fillId="0" borderId="72" xfId="57" applyFont="1" applyBorder="1" applyAlignment="1">
      <alignment horizontal="right" vertical="center"/>
      <protection/>
    </xf>
    <xf numFmtId="0" fontId="68" fillId="0" borderId="0" xfId="57" applyFont="1" applyBorder="1" applyAlignment="1">
      <alignment horizontal="right" vertical="center"/>
      <protection/>
    </xf>
    <xf numFmtId="0" fontId="68" fillId="0" borderId="19" xfId="57" applyFont="1" applyBorder="1" applyAlignment="1">
      <alignment horizontal="right" vertical="center"/>
      <protection/>
    </xf>
    <xf numFmtId="0" fontId="68" fillId="0" borderId="74" xfId="57" applyFont="1" applyBorder="1" applyAlignment="1">
      <alignment vertical="center"/>
      <protection/>
    </xf>
    <xf numFmtId="37" fontId="68" fillId="0" borderId="75" xfId="57" applyNumberFormat="1" applyFont="1" applyBorder="1" applyAlignment="1" applyProtection="1">
      <alignment vertical="center"/>
      <protection/>
    </xf>
    <xf numFmtId="37" fontId="68" fillId="0" borderId="76" xfId="57" applyNumberFormat="1" applyFont="1" applyBorder="1" applyAlignment="1" applyProtection="1">
      <alignment vertical="center"/>
      <protection/>
    </xf>
    <xf numFmtId="0" fontId="68" fillId="0" borderId="77" xfId="57" applyFont="1" applyBorder="1" applyAlignment="1">
      <alignment vertical="center"/>
      <protection/>
    </xf>
    <xf numFmtId="0" fontId="68" fillId="0" borderId="77" xfId="57" applyFont="1" applyBorder="1" applyAlignment="1">
      <alignment horizontal="center" vertical="center"/>
      <protection/>
    </xf>
    <xf numFmtId="0" fontId="68" fillId="0" borderId="37" xfId="57" applyFont="1" applyBorder="1" applyAlignment="1">
      <alignment horizontal="left" vertical="center"/>
      <protection/>
    </xf>
    <xf numFmtId="0" fontId="68" fillId="0" borderId="37" xfId="57" applyFont="1" applyBorder="1" applyAlignment="1">
      <alignment horizontal="right" vertical="center"/>
      <protection/>
    </xf>
    <xf numFmtId="0" fontId="68" fillId="0" borderId="23" xfId="57" applyFont="1" applyBorder="1" applyAlignment="1">
      <alignment vertical="center"/>
      <protection/>
    </xf>
    <xf numFmtId="0" fontId="68" fillId="0" borderId="48" xfId="57" applyFont="1" applyBorder="1" applyAlignment="1">
      <alignment vertical="center"/>
      <protection/>
    </xf>
    <xf numFmtId="0" fontId="68" fillId="0" borderId="78" xfId="57" applyFont="1" applyBorder="1" applyAlignment="1">
      <alignment horizontal="left" vertical="center"/>
      <protection/>
    </xf>
    <xf numFmtId="0" fontId="68" fillId="0" borderId="78" xfId="57" applyFont="1" applyBorder="1" applyAlignment="1">
      <alignment vertical="center"/>
      <protection/>
    </xf>
    <xf numFmtId="0" fontId="68" fillId="0" borderId="78" xfId="57" applyFont="1" applyBorder="1" applyAlignment="1">
      <alignment horizontal="right" vertical="center"/>
      <protection/>
    </xf>
    <xf numFmtId="0" fontId="68" fillId="0" borderId="79" xfId="57" applyFont="1" applyBorder="1" applyAlignment="1">
      <alignment horizontal="left" vertical="center"/>
      <protection/>
    </xf>
    <xf numFmtId="37" fontId="68" fillId="0" borderId="80" xfId="57" applyNumberFormat="1" applyFont="1" applyBorder="1" applyAlignment="1" applyProtection="1">
      <alignment vertical="center"/>
      <protection/>
    </xf>
    <xf numFmtId="0" fontId="68" fillId="0" borderId="0" xfId="57" applyFont="1" applyAlignment="1">
      <alignment horizontal="center" vertical="center"/>
      <protection/>
    </xf>
    <xf numFmtId="0" fontId="72" fillId="0" borderId="0" xfId="57" applyFont="1" applyAlignment="1">
      <alignment horizontal="centerContinuous"/>
      <protection/>
    </xf>
    <xf numFmtId="0" fontId="68" fillId="0" borderId="0" xfId="57" applyFont="1" applyAlignment="1">
      <alignment horizontal="centerContinuous"/>
      <protection/>
    </xf>
    <xf numFmtId="0" fontId="68" fillId="0" borderId="10" xfId="57" applyFont="1" applyBorder="1" applyAlignment="1">
      <alignment horizontal="left" vertical="center"/>
      <protection/>
    </xf>
    <xf numFmtId="0" fontId="68" fillId="0" borderId="52" xfId="57" applyFont="1" applyBorder="1" applyAlignment="1">
      <alignment horizontal="right" vertical="center"/>
      <protection/>
    </xf>
    <xf numFmtId="37" fontId="68" fillId="0" borderId="55" xfId="57" applyNumberFormat="1" applyFont="1" applyBorder="1" applyAlignment="1" applyProtection="1">
      <alignment vertical="center"/>
      <protection/>
    </xf>
    <xf numFmtId="0" fontId="68" fillId="0" borderId="71" xfId="57" applyFont="1" applyBorder="1" applyAlignment="1">
      <alignment horizontal="right" vertical="center"/>
      <protection/>
    </xf>
    <xf numFmtId="37" fontId="68" fillId="0" borderId="49" xfId="57" applyNumberFormat="1" applyFont="1" applyBorder="1" applyAlignment="1" applyProtection="1">
      <alignment vertical="center"/>
      <protection/>
    </xf>
    <xf numFmtId="37" fontId="68" fillId="0" borderId="56" xfId="57" applyNumberFormat="1" applyFont="1" applyBorder="1" applyAlignment="1" applyProtection="1">
      <alignment vertical="center"/>
      <protection/>
    </xf>
    <xf numFmtId="0" fontId="15" fillId="0" borderId="0" xfId="0" applyNumberFormat="1" applyFont="1" applyAlignment="1">
      <alignment/>
    </xf>
    <xf numFmtId="0" fontId="4" fillId="0" borderId="12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Continuous"/>
    </xf>
    <xf numFmtId="0" fontId="4" fillId="0" borderId="11" xfId="0" applyNumberFormat="1" applyFont="1" applyBorder="1" applyAlignment="1">
      <alignment horizontal="centerContinuous"/>
    </xf>
    <xf numFmtId="0" fontId="4" fillId="0" borderId="16" xfId="0" applyNumberFormat="1" applyFont="1" applyBorder="1" applyAlignment="1">
      <alignment horizontal="centerContinuous"/>
    </xf>
    <xf numFmtId="0" fontId="4" fillId="0" borderId="81" xfId="0" applyNumberFormat="1" applyFont="1" applyBorder="1" applyAlignment="1">
      <alignment horizontal="centerContinuous"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Continuous" vertical="top"/>
    </xf>
    <xf numFmtId="0" fontId="4" fillId="0" borderId="0" xfId="0" applyNumberFormat="1" applyFont="1" applyBorder="1" applyAlignment="1">
      <alignment horizontal="centerContinuous"/>
    </xf>
    <xf numFmtId="0" fontId="4" fillId="0" borderId="82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83" xfId="0" applyNumberFormat="1" applyFont="1" applyBorder="1" applyAlignment="1">
      <alignment horizontal="center" vertical="center"/>
    </xf>
    <xf numFmtId="0" fontId="4" fillId="0" borderId="84" xfId="0" applyNumberFormat="1" applyFont="1" applyBorder="1" applyAlignment="1">
      <alignment horizontal="center" vertical="center"/>
    </xf>
    <xf numFmtId="0" fontId="4" fillId="0" borderId="8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50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right" vertical="center"/>
    </xf>
    <xf numFmtId="0" fontId="4" fillId="0" borderId="86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/>
    </xf>
    <xf numFmtId="3" fontId="4" fillId="0" borderId="10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87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distributed" vertical="center"/>
    </xf>
    <xf numFmtId="3" fontId="4" fillId="0" borderId="68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3" fontId="4" fillId="0" borderId="88" xfId="0" applyNumberFormat="1" applyFont="1" applyBorder="1" applyAlignment="1">
      <alignment vertical="center"/>
    </xf>
    <xf numFmtId="3" fontId="4" fillId="0" borderId="89" xfId="0" applyNumberFormat="1" applyFont="1" applyBorder="1" applyAlignment="1">
      <alignment vertical="center"/>
    </xf>
    <xf numFmtId="3" fontId="4" fillId="0" borderId="9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8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horizontal="center" vertical="center"/>
    </xf>
    <xf numFmtId="0" fontId="4" fillId="0" borderId="91" xfId="0" applyNumberFormat="1" applyFont="1" applyBorder="1" applyAlignment="1">
      <alignment vertical="center"/>
    </xf>
    <xf numFmtId="0" fontId="4" fillId="0" borderId="92" xfId="0" applyNumberFormat="1" applyFont="1" applyBorder="1" applyAlignment="1">
      <alignment horizontal="distributed" vertical="center"/>
    </xf>
    <xf numFmtId="0" fontId="4" fillId="0" borderId="92" xfId="0" applyNumberFormat="1" applyFont="1" applyBorder="1" applyAlignment="1">
      <alignment vertical="center"/>
    </xf>
    <xf numFmtId="3" fontId="4" fillId="0" borderId="91" xfId="0" applyNumberFormat="1" applyFont="1" applyBorder="1" applyAlignment="1">
      <alignment vertical="center"/>
    </xf>
    <xf numFmtId="3" fontId="4" fillId="0" borderId="93" xfId="0" applyNumberFormat="1" applyFont="1" applyBorder="1" applyAlignment="1">
      <alignment vertical="center"/>
    </xf>
    <xf numFmtId="3" fontId="4" fillId="0" borderId="94" xfId="0" applyNumberFormat="1" applyFont="1" applyBorder="1" applyAlignment="1">
      <alignment vertical="center"/>
    </xf>
    <xf numFmtId="3" fontId="4" fillId="0" borderId="95" xfId="0" applyNumberFormat="1" applyFont="1" applyBorder="1" applyAlignment="1">
      <alignment vertical="center"/>
    </xf>
    <xf numFmtId="3" fontId="4" fillId="0" borderId="96" xfId="0" applyNumberFormat="1" applyFont="1" applyBorder="1" applyAlignment="1">
      <alignment vertical="center"/>
    </xf>
    <xf numFmtId="0" fontId="6" fillId="0" borderId="81" xfId="0" applyNumberFormat="1" applyFont="1" applyBorder="1" applyAlignment="1">
      <alignment horizontal="centerContinuous"/>
    </xf>
    <xf numFmtId="0" fontId="6" fillId="0" borderId="19" xfId="0" applyNumberFormat="1" applyFont="1" applyBorder="1" applyAlignment="1">
      <alignment/>
    </xf>
    <xf numFmtId="0" fontId="6" fillId="0" borderId="82" xfId="0" applyNumberFormat="1" applyFont="1" applyBorder="1" applyAlignment="1">
      <alignment/>
    </xf>
    <xf numFmtId="0" fontId="6" fillId="0" borderId="1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97" xfId="0" applyNumberFormat="1" applyFont="1" applyBorder="1" applyAlignment="1">
      <alignment horizontal="center" vertical="center"/>
    </xf>
    <xf numFmtId="0" fontId="6" fillId="0" borderId="98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right" vertical="center"/>
    </xf>
    <xf numFmtId="0" fontId="6" fillId="0" borderId="50" xfId="0" applyNumberFormat="1" applyFont="1" applyBorder="1" applyAlignment="1">
      <alignment horizontal="right" vertical="center"/>
    </xf>
    <xf numFmtId="0" fontId="6" fillId="0" borderId="99" xfId="0" applyNumberFormat="1" applyFont="1" applyBorder="1" applyAlignment="1">
      <alignment horizontal="right" vertical="center"/>
    </xf>
    <xf numFmtId="0" fontId="6" fillId="0" borderId="81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distributed" vertical="center"/>
    </xf>
    <xf numFmtId="3" fontId="4" fillId="0" borderId="100" xfId="0" applyNumberFormat="1" applyFont="1" applyBorder="1" applyAlignment="1">
      <alignment vertical="center"/>
    </xf>
    <xf numFmtId="3" fontId="4" fillId="0" borderId="8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4" fillId="0" borderId="99" xfId="0" applyNumberFormat="1" applyFont="1" applyBorder="1" applyAlignment="1">
      <alignment vertical="center"/>
    </xf>
    <xf numFmtId="3" fontId="4" fillId="0" borderId="81" xfId="0" applyNumberFormat="1" applyFont="1" applyBorder="1" applyAlignment="1">
      <alignment vertical="center"/>
    </xf>
    <xf numFmtId="0" fontId="6" fillId="0" borderId="91" xfId="0" applyNumberFormat="1" applyFont="1" applyBorder="1" applyAlignment="1">
      <alignment vertical="center"/>
    </xf>
    <xf numFmtId="0" fontId="6" fillId="0" borderId="92" xfId="0" applyNumberFormat="1" applyFont="1" applyBorder="1" applyAlignment="1">
      <alignment horizontal="distributed" vertical="center"/>
    </xf>
    <xf numFmtId="0" fontId="6" fillId="0" borderId="92" xfId="0" applyNumberFormat="1" applyFont="1" applyBorder="1" applyAlignment="1">
      <alignment vertical="center"/>
    </xf>
    <xf numFmtId="3" fontId="4" fillId="0" borderId="101" xfId="0" applyNumberFormat="1" applyFont="1" applyBorder="1" applyAlignment="1">
      <alignment vertical="center"/>
    </xf>
    <xf numFmtId="3" fontId="4" fillId="0" borderId="102" xfId="0" applyNumberFormat="1" applyFont="1" applyBorder="1" applyAlignment="1">
      <alignment vertical="center"/>
    </xf>
    <xf numFmtId="0" fontId="1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12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57" xfId="0" applyNumberFormat="1" applyFont="1" applyBorder="1" applyAlignment="1">
      <alignment horizontal="centerContinuous"/>
    </xf>
    <xf numFmtId="0" fontId="4" fillId="0" borderId="103" xfId="0" applyNumberFormat="1" applyFont="1" applyBorder="1" applyAlignment="1">
      <alignment horizontal="centerContinuous"/>
    </xf>
    <xf numFmtId="0" fontId="4" fillId="0" borderId="54" xfId="0" applyNumberFormat="1" applyFont="1" applyBorder="1" applyAlignment="1">
      <alignment horizontal="centerContinuous"/>
    </xf>
    <xf numFmtId="0" fontId="4" fillId="0" borderId="54" xfId="0" applyNumberFormat="1" applyFont="1" applyBorder="1" applyAlignment="1">
      <alignment horizontal="center"/>
    </xf>
    <xf numFmtId="0" fontId="4" fillId="0" borderId="104" xfId="0" applyNumberFormat="1" applyFont="1" applyBorder="1" applyAlignment="1">
      <alignment horizontal="centerContinuous"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58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Continuous"/>
    </xf>
    <xf numFmtId="0" fontId="4" fillId="0" borderId="10" xfId="0" applyNumberFormat="1" applyFont="1" applyBorder="1" applyAlignment="1">
      <alignment horizontal="centerContinuous"/>
    </xf>
    <xf numFmtId="0" fontId="4" fillId="0" borderId="105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"/>
    </xf>
    <xf numFmtId="0" fontId="4" fillId="0" borderId="106" xfId="0" applyNumberFormat="1" applyFont="1" applyBorder="1" applyAlignment="1">
      <alignment horizontal="centerContinuous"/>
    </xf>
    <xf numFmtId="0" fontId="4" fillId="0" borderId="11" xfId="0" applyNumberFormat="1" applyFont="1" applyBorder="1" applyAlignment="1">
      <alignment horizontal="centerContinuous"/>
    </xf>
    <xf numFmtId="0" fontId="4" fillId="0" borderId="12" xfId="0" applyNumberFormat="1" applyFont="1" applyBorder="1" applyAlignment="1">
      <alignment horizontal="centerContinuous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4" fillId="0" borderId="58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105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07" xfId="0" applyNumberFormat="1" applyFont="1" applyBorder="1" applyAlignment="1">
      <alignment horizontal="center" vertical="center"/>
    </xf>
    <xf numFmtId="0" fontId="4" fillId="0" borderId="108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09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3" fontId="6" fillId="33" borderId="11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/>
    </xf>
    <xf numFmtId="3" fontId="6" fillId="33" borderId="0" xfId="0" applyNumberFormat="1" applyFont="1" applyFill="1" applyAlignment="1">
      <alignment vertical="center"/>
    </xf>
    <xf numFmtId="37" fontId="68" fillId="0" borderId="73" xfId="57" applyNumberFormat="1" applyFont="1" applyBorder="1" applyAlignment="1" applyProtection="1">
      <alignment vertical="center"/>
      <protection/>
    </xf>
    <xf numFmtId="0" fontId="72" fillId="0" borderId="0" xfId="57" applyFont="1" applyProtection="1">
      <alignment/>
      <protection/>
    </xf>
    <xf numFmtId="0" fontId="68" fillId="0" borderId="0" xfId="57" applyFont="1" applyProtection="1">
      <alignment/>
      <protection/>
    </xf>
    <xf numFmtId="0" fontId="68" fillId="0" borderId="0" xfId="57" applyFont="1">
      <alignment/>
      <protection/>
    </xf>
    <xf numFmtId="0" fontId="68" fillId="0" borderId="74" xfId="57" applyFont="1" applyBorder="1" applyAlignment="1" applyProtection="1">
      <alignment horizontal="center" vertical="center"/>
      <protection/>
    </xf>
    <xf numFmtId="0" fontId="68" fillId="0" borderId="36" xfId="57" applyFont="1" applyBorder="1" applyAlignment="1" applyProtection="1">
      <alignment horizontal="center" vertical="center"/>
      <protection/>
    </xf>
    <xf numFmtId="0" fontId="68" fillId="0" borderId="71" xfId="57" applyFont="1" applyBorder="1" applyAlignment="1" applyProtection="1">
      <alignment horizontal="center" vertical="center"/>
      <protection/>
    </xf>
    <xf numFmtId="0" fontId="68" fillId="0" borderId="76" xfId="57" applyFont="1" applyBorder="1" applyAlignment="1" applyProtection="1">
      <alignment horizontal="center" vertical="center"/>
      <protection/>
    </xf>
    <xf numFmtId="0" fontId="68" fillId="0" borderId="110" xfId="57" applyFont="1" applyBorder="1" applyAlignment="1" applyProtection="1">
      <alignment vertical="center"/>
      <protection/>
    </xf>
    <xf numFmtId="0" fontId="68" fillId="0" borderId="40" xfId="57" applyFont="1" applyBorder="1" applyAlignment="1" applyProtection="1">
      <alignment horizontal="right" vertical="center"/>
      <protection/>
    </xf>
    <xf numFmtId="0" fontId="68" fillId="0" borderId="39" xfId="57" applyFont="1" applyBorder="1" applyAlignment="1" applyProtection="1">
      <alignment horizontal="right" vertical="center"/>
      <protection/>
    </xf>
    <xf numFmtId="0" fontId="68" fillId="0" borderId="111" xfId="57" applyFont="1" applyBorder="1" applyAlignment="1" applyProtection="1">
      <alignment horizontal="right" vertical="center"/>
      <protection/>
    </xf>
    <xf numFmtId="0" fontId="68" fillId="0" borderId="73" xfId="57" applyFont="1" applyBorder="1" applyAlignment="1" applyProtection="1">
      <alignment horizontal="center" vertical="center"/>
      <protection/>
    </xf>
    <xf numFmtId="0" fontId="68" fillId="0" borderId="39" xfId="57" applyFont="1" applyBorder="1" applyAlignment="1" applyProtection="1">
      <alignment horizontal="center" vertical="center"/>
      <protection/>
    </xf>
    <xf numFmtId="0" fontId="68" fillId="0" borderId="10" xfId="57" applyFont="1" applyBorder="1" applyAlignment="1" applyProtection="1">
      <alignment vertical="center"/>
      <protection/>
    </xf>
    <xf numFmtId="0" fontId="68" fillId="0" borderId="0" xfId="57" applyFont="1" applyBorder="1" applyAlignment="1" applyProtection="1">
      <alignment vertical="center"/>
      <protection/>
    </xf>
    <xf numFmtId="37" fontId="68" fillId="0" borderId="77" xfId="57" applyNumberFormat="1" applyFont="1" applyBorder="1" applyAlignment="1" applyProtection="1">
      <alignment vertical="center"/>
      <protection/>
    </xf>
    <xf numFmtId="37" fontId="68" fillId="0" borderId="17" xfId="57" applyNumberFormat="1" applyFont="1" applyBorder="1" applyAlignment="1" applyProtection="1">
      <alignment vertical="center"/>
      <protection/>
    </xf>
    <xf numFmtId="37" fontId="68" fillId="0" borderId="52" xfId="57" applyNumberFormat="1" applyFont="1" applyBorder="1" applyAlignment="1" applyProtection="1">
      <alignment vertical="center"/>
      <protection/>
    </xf>
    <xf numFmtId="176" fontId="68" fillId="0" borderId="72" xfId="57" applyNumberFormat="1" applyFont="1" applyBorder="1" applyAlignment="1" applyProtection="1">
      <alignment vertical="center"/>
      <protection/>
    </xf>
    <xf numFmtId="37" fontId="68" fillId="0" borderId="110" xfId="57" applyNumberFormat="1" applyFont="1" applyBorder="1" applyAlignment="1" applyProtection="1">
      <alignment vertical="center"/>
      <protection/>
    </xf>
    <xf numFmtId="37" fontId="68" fillId="0" borderId="26" xfId="57" applyNumberFormat="1" applyFont="1" applyBorder="1" applyAlignment="1" applyProtection="1">
      <alignment vertical="center"/>
      <protection/>
    </xf>
    <xf numFmtId="37" fontId="68" fillId="0" borderId="51" xfId="57" applyNumberFormat="1" applyFont="1" applyBorder="1" applyAlignment="1" applyProtection="1">
      <alignment vertical="center"/>
      <protection/>
    </xf>
    <xf numFmtId="37" fontId="68" fillId="0" borderId="73" xfId="57" applyNumberFormat="1" applyFont="1" applyBorder="1" applyAlignment="1" applyProtection="1">
      <alignment vertical="center"/>
      <protection/>
    </xf>
    <xf numFmtId="176" fontId="68" fillId="0" borderId="73" xfId="57" applyNumberFormat="1" applyFont="1" applyBorder="1" applyAlignment="1" applyProtection="1">
      <alignment vertical="center"/>
      <protection/>
    </xf>
    <xf numFmtId="0" fontId="68" fillId="0" borderId="112" xfId="57" applyFont="1" applyBorder="1" applyProtection="1">
      <alignment/>
      <protection/>
    </xf>
    <xf numFmtId="0" fontId="68" fillId="0" borderId="113" xfId="57" applyFont="1" applyBorder="1" applyProtection="1">
      <alignment/>
      <protection/>
    </xf>
    <xf numFmtId="0" fontId="68" fillId="0" borderId="114" xfId="57" applyFont="1" applyBorder="1" applyAlignment="1" applyProtection="1">
      <alignment horizontal="right"/>
      <protection/>
    </xf>
    <xf numFmtId="0" fontId="68" fillId="0" borderId="112" xfId="57" applyFont="1" applyBorder="1" applyAlignment="1" applyProtection="1">
      <alignment horizontal="right"/>
      <protection/>
    </xf>
    <xf numFmtId="176" fontId="68" fillId="0" borderId="112" xfId="57" applyNumberFormat="1" applyFont="1" applyBorder="1" applyProtection="1">
      <alignment/>
      <protection/>
    </xf>
    <xf numFmtId="37" fontId="68" fillId="0" borderId="114" xfId="57" applyNumberFormat="1" applyFont="1" applyBorder="1" applyProtection="1">
      <alignment/>
      <protection/>
    </xf>
    <xf numFmtId="0" fontId="68" fillId="0" borderId="10" xfId="57" applyFont="1" applyBorder="1" applyAlignment="1" applyProtection="1">
      <alignment vertical="top"/>
      <protection/>
    </xf>
    <xf numFmtId="0" fontId="68" fillId="0" borderId="0" xfId="57" applyFont="1" applyAlignment="1" applyProtection="1">
      <alignment horizontal="center" vertical="top"/>
      <protection/>
    </xf>
    <xf numFmtId="0" fontId="68" fillId="0" borderId="0" xfId="57" applyFont="1" applyBorder="1" applyAlignment="1" applyProtection="1">
      <alignment vertical="top"/>
      <protection/>
    </xf>
    <xf numFmtId="0" fontId="68" fillId="0" borderId="74" xfId="57" applyFont="1" applyBorder="1" applyAlignment="1" applyProtection="1">
      <alignment vertical="top"/>
      <protection/>
    </xf>
    <xf numFmtId="0" fontId="68" fillId="0" borderId="37" xfId="57" applyFont="1" applyBorder="1" applyAlignment="1" applyProtection="1">
      <alignment horizontal="right"/>
      <protection/>
    </xf>
    <xf numFmtId="0" fontId="68" fillId="0" borderId="77" xfId="57" applyFont="1" applyBorder="1" applyAlignment="1" applyProtection="1">
      <alignment vertical="top"/>
      <protection/>
    </xf>
    <xf numFmtId="0" fontId="68" fillId="0" borderId="19" xfId="57" applyFont="1" applyBorder="1" applyAlignment="1" applyProtection="1">
      <alignment horizontal="right"/>
      <protection/>
    </xf>
    <xf numFmtId="0" fontId="68" fillId="0" borderId="70" xfId="57" applyFont="1" applyBorder="1" applyAlignment="1" applyProtection="1">
      <alignment horizontal="right"/>
      <protection/>
    </xf>
    <xf numFmtId="176" fontId="68" fillId="0" borderId="72" xfId="57" applyNumberFormat="1" applyFont="1" applyBorder="1" applyAlignment="1" applyProtection="1">
      <alignment vertical="top"/>
      <protection/>
    </xf>
    <xf numFmtId="37" fontId="68" fillId="0" borderId="19" xfId="57" applyNumberFormat="1" applyFont="1" applyBorder="1" applyAlignment="1" applyProtection="1">
      <alignment vertical="top"/>
      <protection/>
    </xf>
    <xf numFmtId="0" fontId="68" fillId="0" borderId="0" xfId="57" applyFont="1" applyAlignment="1" applyProtection="1">
      <alignment horizontal="distributed" vertical="center"/>
      <protection/>
    </xf>
    <xf numFmtId="37" fontId="68" fillId="0" borderId="19" xfId="57" applyNumberFormat="1" applyFont="1" applyBorder="1" applyAlignment="1" applyProtection="1">
      <alignment vertical="center"/>
      <protection/>
    </xf>
    <xf numFmtId="37" fontId="68" fillId="0" borderId="70" xfId="57" applyNumberFormat="1" applyFont="1" applyBorder="1" applyAlignment="1" applyProtection="1">
      <alignment vertical="center"/>
      <protection/>
    </xf>
    <xf numFmtId="0" fontId="68" fillId="0" borderId="113" xfId="57" applyFont="1" applyBorder="1" applyAlignment="1" applyProtection="1">
      <alignment vertical="center"/>
      <protection/>
    </xf>
    <xf numFmtId="0" fontId="68" fillId="0" borderId="112" xfId="57" applyFont="1" applyBorder="1" applyAlignment="1" applyProtection="1">
      <alignment vertical="center"/>
      <protection/>
    </xf>
    <xf numFmtId="37" fontId="68" fillId="0" borderId="115" xfId="57" applyNumberFormat="1" applyFont="1" applyBorder="1" applyAlignment="1" applyProtection="1">
      <alignment vertical="center"/>
      <protection/>
    </xf>
    <xf numFmtId="37" fontId="68" fillId="0" borderId="112" xfId="57" applyNumberFormat="1" applyFont="1" applyBorder="1" applyAlignment="1" applyProtection="1">
      <alignment vertical="center"/>
      <protection/>
    </xf>
    <xf numFmtId="37" fontId="68" fillId="0" borderId="114" xfId="57" applyNumberFormat="1" applyFont="1" applyBorder="1" applyAlignment="1" applyProtection="1">
      <alignment vertical="center"/>
      <protection/>
    </xf>
    <xf numFmtId="37" fontId="68" fillId="0" borderId="116" xfId="57" applyNumberFormat="1" applyFont="1" applyBorder="1" applyAlignment="1" applyProtection="1">
      <alignment vertical="center"/>
      <protection/>
    </xf>
    <xf numFmtId="176" fontId="68" fillId="0" borderId="117" xfId="57" applyNumberFormat="1" applyFont="1" applyBorder="1" applyAlignment="1" applyProtection="1">
      <alignment vertical="center"/>
      <protection/>
    </xf>
    <xf numFmtId="0" fontId="68" fillId="0" borderId="23" xfId="57" applyFont="1" applyBorder="1" applyAlignment="1" applyProtection="1">
      <alignment vertical="center"/>
      <protection/>
    </xf>
    <xf numFmtId="0" fontId="68" fillId="0" borderId="37" xfId="57" applyFont="1" applyBorder="1" applyAlignment="1" applyProtection="1">
      <alignment horizontal="distributed" vertical="center"/>
      <protection/>
    </xf>
    <xf numFmtId="0" fontId="68" fillId="0" borderId="37" xfId="57" applyFont="1" applyBorder="1" applyAlignment="1" applyProtection="1">
      <alignment vertical="center"/>
      <protection/>
    </xf>
    <xf numFmtId="37" fontId="68" fillId="0" borderId="74" xfId="57" applyNumberFormat="1" applyFont="1" applyBorder="1" applyAlignment="1" applyProtection="1">
      <alignment vertical="center"/>
      <protection/>
    </xf>
    <xf numFmtId="37" fontId="68" fillId="0" borderId="36" xfId="57" applyNumberFormat="1" applyFont="1" applyBorder="1" applyAlignment="1" applyProtection="1">
      <alignment vertical="center"/>
      <protection/>
    </xf>
    <xf numFmtId="37" fontId="68" fillId="0" borderId="71" xfId="57" applyNumberFormat="1" applyFont="1" applyBorder="1" applyAlignment="1" applyProtection="1">
      <alignment vertical="center"/>
      <protection/>
    </xf>
    <xf numFmtId="176" fontId="68" fillId="0" borderId="76" xfId="57" applyNumberFormat="1" applyFont="1" applyBorder="1" applyAlignment="1" applyProtection="1">
      <alignment vertical="center"/>
      <protection/>
    </xf>
    <xf numFmtId="0" fontId="68" fillId="0" borderId="48" xfId="57" applyFont="1" applyBorder="1" applyAlignment="1" applyProtection="1">
      <alignment vertical="center"/>
      <protection/>
    </xf>
    <xf numFmtId="0" fontId="68" fillId="0" borderId="78" xfId="57" applyFont="1" applyBorder="1" applyAlignment="1" applyProtection="1">
      <alignment horizontal="distributed" vertical="center"/>
      <protection/>
    </xf>
    <xf numFmtId="0" fontId="68" fillId="0" borderId="78" xfId="57" applyFont="1" applyBorder="1" applyAlignment="1" applyProtection="1">
      <alignment vertical="center"/>
      <protection/>
    </xf>
    <xf numFmtId="37" fontId="68" fillId="0" borderId="118" xfId="57" applyNumberFormat="1" applyFont="1" applyBorder="1" applyAlignment="1" applyProtection="1">
      <alignment vertical="center"/>
      <protection/>
    </xf>
    <xf numFmtId="37" fontId="68" fillId="0" borderId="78" xfId="57" applyNumberFormat="1" applyFont="1" applyBorder="1" applyAlignment="1" applyProtection="1">
      <alignment vertical="center"/>
      <protection/>
    </xf>
    <xf numFmtId="37" fontId="68" fillId="0" borderId="85" xfId="57" applyNumberFormat="1" applyFont="1" applyBorder="1" applyAlignment="1" applyProtection="1">
      <alignment vertical="center"/>
      <protection/>
    </xf>
    <xf numFmtId="176" fontId="68" fillId="0" borderId="80" xfId="57" applyNumberFormat="1" applyFont="1" applyBorder="1" applyAlignment="1" applyProtection="1">
      <alignment vertical="center"/>
      <protection/>
    </xf>
    <xf numFmtId="37" fontId="68" fillId="0" borderId="0" xfId="57" applyNumberFormat="1" applyFont="1" applyProtection="1">
      <alignment/>
      <protection/>
    </xf>
    <xf numFmtId="37" fontId="68" fillId="0" borderId="73" xfId="57" applyNumberFormat="1" applyFont="1" applyBorder="1" applyAlignment="1" applyProtection="1">
      <alignment horizontal="right" vertical="center"/>
      <protection/>
    </xf>
    <xf numFmtId="37" fontId="68" fillId="0" borderId="117" xfId="57" applyNumberFormat="1" applyFont="1" applyBorder="1" applyAlignment="1" applyProtection="1">
      <alignment horizontal="right" vertical="center"/>
      <protection/>
    </xf>
    <xf numFmtId="37" fontId="68" fillId="0" borderId="119" xfId="57" applyNumberFormat="1" applyFont="1" applyBorder="1" applyAlignment="1" applyProtection="1">
      <alignment horizontal="right" vertical="center"/>
      <protection/>
    </xf>
    <xf numFmtId="0" fontId="68" fillId="0" borderId="120" xfId="57" applyFont="1" applyBorder="1" applyAlignment="1" applyProtection="1">
      <alignment horizontal="right" vertical="center" indent="1"/>
      <protection/>
    </xf>
    <xf numFmtId="0" fontId="68" fillId="0" borderId="111" xfId="57" applyNumberFormat="1" applyFont="1" applyBorder="1" applyAlignment="1" applyProtection="1">
      <alignment horizontal="right" vertical="center" indent="1"/>
      <protection/>
    </xf>
    <xf numFmtId="0" fontId="68" fillId="0" borderId="111" xfId="57" applyFont="1" applyBorder="1" applyAlignment="1" applyProtection="1">
      <alignment horizontal="right" vertical="center" indent="1"/>
      <protection/>
    </xf>
    <xf numFmtId="0" fontId="68" fillId="0" borderId="73" xfId="57" applyFont="1" applyBorder="1" applyAlignment="1" applyProtection="1">
      <alignment horizontal="right" vertical="center" indent="1"/>
      <protection/>
    </xf>
    <xf numFmtId="0" fontId="68" fillId="0" borderId="39" xfId="57" applyFont="1" applyBorder="1" applyAlignment="1" applyProtection="1">
      <alignment horizontal="right" vertical="center" indent="1"/>
      <protection/>
    </xf>
    <xf numFmtId="0" fontId="68" fillId="0" borderId="116" xfId="57" applyNumberFormat="1" applyFont="1" applyBorder="1" applyAlignment="1" applyProtection="1">
      <alignment horizontal="right" vertical="center" indent="1"/>
      <protection/>
    </xf>
    <xf numFmtId="37" fontId="68" fillId="0" borderId="116" xfId="57" applyNumberFormat="1" applyFont="1" applyBorder="1" applyAlignment="1" applyProtection="1">
      <alignment horizontal="right" vertical="center" indent="1"/>
      <protection/>
    </xf>
    <xf numFmtId="37" fontId="68" fillId="0" borderId="114" xfId="57" applyNumberFormat="1" applyFont="1" applyBorder="1" applyAlignment="1" applyProtection="1">
      <alignment horizontal="right" vertical="center" indent="1"/>
      <protection/>
    </xf>
    <xf numFmtId="0" fontId="68" fillId="0" borderId="71" xfId="57" applyNumberFormat="1" applyFont="1" applyBorder="1" applyAlignment="1" applyProtection="1">
      <alignment horizontal="right" vertical="center" indent="1"/>
      <protection/>
    </xf>
    <xf numFmtId="37" fontId="68" fillId="0" borderId="71" xfId="57" applyNumberFormat="1" applyFont="1" applyBorder="1" applyAlignment="1" applyProtection="1">
      <alignment horizontal="right" vertical="center" indent="1"/>
      <protection/>
    </xf>
    <xf numFmtId="37" fontId="68" fillId="0" borderId="36" xfId="57" applyNumberFormat="1" applyFont="1" applyBorder="1" applyAlignment="1" applyProtection="1">
      <alignment horizontal="right" vertical="center" indent="1"/>
      <protection/>
    </xf>
    <xf numFmtId="0" fontId="68" fillId="0" borderId="79" xfId="57" applyNumberFormat="1" applyFont="1" applyBorder="1" applyAlignment="1" applyProtection="1">
      <alignment horizontal="right" vertical="center" indent="1"/>
      <protection/>
    </xf>
    <xf numFmtId="37" fontId="68" fillId="0" borderId="79" xfId="57" applyNumberFormat="1" applyFont="1" applyBorder="1" applyAlignment="1" applyProtection="1">
      <alignment horizontal="right" vertical="center" indent="1"/>
      <protection/>
    </xf>
    <xf numFmtId="37" fontId="68" fillId="0" borderId="85" xfId="57" applyNumberFormat="1" applyFont="1" applyBorder="1" applyAlignment="1" applyProtection="1">
      <alignment horizontal="right" vertical="center" indent="1"/>
      <protection/>
    </xf>
    <xf numFmtId="0" fontId="72" fillId="0" borderId="0" xfId="57" applyFont="1">
      <alignment/>
      <protection/>
    </xf>
    <xf numFmtId="0" fontId="68" fillId="0" borderId="0" xfId="57" applyFont="1" applyAlignment="1">
      <alignment horizontal="right"/>
      <protection/>
    </xf>
    <xf numFmtId="0" fontId="68" fillId="0" borderId="121" xfId="57" applyFont="1" applyBorder="1" applyAlignment="1">
      <alignment vertical="center" shrinkToFit="1"/>
      <protection/>
    </xf>
    <xf numFmtId="0" fontId="68" fillId="0" borderId="122" xfId="57" applyFont="1" applyBorder="1" applyAlignment="1">
      <alignment vertical="center" shrinkToFit="1"/>
      <protection/>
    </xf>
    <xf numFmtId="0" fontId="68" fillId="0" borderId="0" xfId="57" applyFont="1" applyBorder="1" applyAlignment="1">
      <alignment horizontal="center" vertical="center"/>
      <protection/>
    </xf>
    <xf numFmtId="37" fontId="68" fillId="0" borderId="72" xfId="57" applyNumberFormat="1" applyFont="1" applyBorder="1" applyAlignment="1" applyProtection="1">
      <alignment vertical="center"/>
      <protection/>
    </xf>
    <xf numFmtId="37" fontId="68" fillId="0" borderId="72" xfId="57" applyNumberFormat="1" applyFont="1" applyBorder="1" applyAlignment="1" applyProtection="1">
      <alignment horizontal="right" vertical="center"/>
      <protection/>
    </xf>
    <xf numFmtId="37" fontId="68" fillId="0" borderId="123" xfId="57" applyNumberFormat="1" applyFont="1" applyBorder="1" applyAlignment="1" applyProtection="1">
      <alignment horizontal="right" vertical="center"/>
      <protection/>
    </xf>
    <xf numFmtId="37" fontId="68" fillId="0" borderId="73" xfId="57" applyNumberFormat="1" applyFont="1" applyFill="1" applyBorder="1" applyAlignment="1" applyProtection="1">
      <alignment horizontal="right" vertical="center"/>
      <protection/>
    </xf>
    <xf numFmtId="37" fontId="68" fillId="0" borderId="124" xfId="57" applyNumberFormat="1" applyFont="1" applyFill="1" applyBorder="1" applyAlignment="1" applyProtection="1">
      <alignment horizontal="right" vertical="center"/>
      <protection/>
    </xf>
    <xf numFmtId="0" fontId="68" fillId="0" borderId="125" xfId="57" applyFont="1" applyBorder="1">
      <alignment/>
      <protection/>
    </xf>
    <xf numFmtId="0" fontId="68" fillId="0" borderId="37" xfId="57" applyFont="1" applyBorder="1" applyAlignment="1">
      <alignment/>
      <protection/>
    </xf>
    <xf numFmtId="0" fontId="68" fillId="0" borderId="0" xfId="57" applyFont="1" applyBorder="1">
      <alignment/>
      <protection/>
    </xf>
    <xf numFmtId="0" fontId="68" fillId="0" borderId="112" xfId="57" applyFont="1" applyBorder="1" applyAlignment="1">
      <alignment/>
      <protection/>
    </xf>
    <xf numFmtId="0" fontId="68" fillId="0" borderId="126" xfId="57" applyFont="1" applyBorder="1" applyAlignment="1">
      <alignment/>
      <protection/>
    </xf>
    <xf numFmtId="37" fontId="68" fillId="0" borderId="116" xfId="57" applyNumberFormat="1" applyFont="1" applyFill="1" applyBorder="1" applyAlignment="1" applyProtection="1">
      <alignment vertical="center"/>
      <protection/>
    </xf>
    <xf numFmtId="37" fontId="68" fillId="0" borderId="117" xfId="57" applyNumberFormat="1" applyFont="1" applyFill="1" applyBorder="1" applyAlignment="1" applyProtection="1">
      <alignment horizontal="right" vertical="center"/>
      <protection/>
    </xf>
    <xf numFmtId="37" fontId="68" fillId="0" borderId="24" xfId="57" applyNumberFormat="1" applyFont="1" applyBorder="1" applyAlignment="1" applyProtection="1">
      <alignment horizontal="right" vertical="center"/>
      <protection/>
    </xf>
    <xf numFmtId="37" fontId="68" fillId="0" borderId="37" xfId="57" applyNumberFormat="1" applyFont="1" applyBorder="1" applyAlignment="1" applyProtection="1">
      <alignment horizontal="right" vertical="center"/>
      <protection/>
    </xf>
    <xf numFmtId="37" fontId="68" fillId="0" borderId="37" xfId="57" applyNumberFormat="1" applyFont="1" applyBorder="1" applyAlignment="1" applyProtection="1">
      <alignment vertical="center"/>
      <protection/>
    </xf>
    <xf numFmtId="37" fontId="68" fillId="0" borderId="127" xfId="57" applyNumberFormat="1" applyFont="1" applyBorder="1" applyAlignment="1" applyProtection="1">
      <alignment vertical="center"/>
      <protection/>
    </xf>
    <xf numFmtId="0" fontId="68" fillId="0" borderId="116" xfId="57" applyFont="1" applyFill="1" applyBorder="1" applyAlignment="1">
      <alignment vertical="center"/>
      <protection/>
    </xf>
    <xf numFmtId="37" fontId="68" fillId="0" borderId="17" xfId="57" applyNumberFormat="1" applyFont="1" applyBorder="1" applyAlignment="1" applyProtection="1">
      <alignment horizontal="right" vertical="center"/>
      <protection/>
    </xf>
    <xf numFmtId="37" fontId="68" fillId="0" borderId="0" xfId="57" applyNumberFormat="1" applyFont="1" applyBorder="1" applyAlignment="1" applyProtection="1">
      <alignment horizontal="right" vertical="center"/>
      <protection/>
    </xf>
    <xf numFmtId="37" fontId="68" fillId="0" borderId="0" xfId="57" applyNumberFormat="1" applyFont="1" applyBorder="1" applyAlignment="1" applyProtection="1">
      <alignment vertical="center"/>
      <protection/>
    </xf>
    <xf numFmtId="37" fontId="68" fillId="0" borderId="128" xfId="57" applyNumberFormat="1" applyFont="1" applyBorder="1" applyAlignment="1" applyProtection="1">
      <alignment vertical="center"/>
      <protection/>
    </xf>
    <xf numFmtId="37" fontId="68" fillId="0" borderId="129" xfId="57" applyNumberFormat="1" applyFont="1" applyFill="1" applyBorder="1" applyAlignment="1" applyProtection="1">
      <alignment vertical="center"/>
      <protection/>
    </xf>
    <xf numFmtId="37" fontId="68" fillId="0" borderId="119" xfId="57" applyNumberFormat="1" applyFont="1" applyFill="1" applyBorder="1" applyAlignment="1" applyProtection="1">
      <alignment horizontal="right" vertical="center"/>
      <protection/>
    </xf>
    <xf numFmtId="37" fontId="68" fillId="0" borderId="130" xfId="57" applyNumberFormat="1" applyFont="1" applyBorder="1" applyAlignment="1" applyProtection="1">
      <alignment horizontal="right" vertical="center"/>
      <protection/>
    </xf>
    <xf numFmtId="37" fontId="68" fillId="0" borderId="131" xfId="57" applyNumberFormat="1" applyFont="1" applyBorder="1" applyAlignment="1" applyProtection="1">
      <alignment horizontal="right" vertical="center"/>
      <protection/>
    </xf>
    <xf numFmtId="37" fontId="68" fillId="0" borderId="131" xfId="57" applyNumberFormat="1" applyFont="1" applyBorder="1" applyAlignment="1" applyProtection="1">
      <alignment vertical="center"/>
      <protection/>
    </xf>
    <xf numFmtId="37" fontId="68" fillId="0" borderId="132" xfId="57" applyNumberFormat="1" applyFont="1" applyBorder="1" applyAlignment="1" applyProtection="1">
      <alignment vertical="center"/>
      <protection/>
    </xf>
    <xf numFmtId="0" fontId="71" fillId="0" borderId="0" xfId="57" applyFont="1" applyProtection="1">
      <alignment/>
      <protection/>
    </xf>
    <xf numFmtId="0" fontId="68" fillId="0" borderId="133" xfId="57" applyFont="1" applyBorder="1" applyAlignment="1" applyProtection="1">
      <alignment horizontal="right" vertical="center" indent="1"/>
      <protection/>
    </xf>
    <xf numFmtId="0" fontId="68" fillId="0" borderId="134" xfId="57" applyNumberFormat="1" applyFont="1" applyBorder="1" applyAlignment="1" applyProtection="1">
      <alignment horizontal="right" vertical="center" indent="1"/>
      <protection/>
    </xf>
    <xf numFmtId="0" fontId="68" fillId="0" borderId="134" xfId="57" applyFont="1" applyBorder="1" applyAlignment="1" applyProtection="1">
      <alignment horizontal="right" vertical="center" indent="1"/>
      <protection/>
    </xf>
    <xf numFmtId="0" fontId="68" fillId="0" borderId="135" xfId="57" applyFont="1" applyBorder="1" applyAlignment="1" applyProtection="1">
      <alignment horizontal="right" vertical="center" indent="1"/>
      <protection/>
    </xf>
    <xf numFmtId="0" fontId="68" fillId="0" borderId="136" xfId="57" applyFont="1" applyBorder="1" applyAlignment="1" applyProtection="1">
      <alignment horizontal="right" vertical="center" indent="1"/>
      <protection/>
    </xf>
    <xf numFmtId="0" fontId="68" fillId="0" borderId="137" xfId="57" applyFont="1" applyBorder="1" applyAlignment="1" applyProtection="1">
      <alignment horizontal="right" vertical="center" indent="1"/>
      <protection/>
    </xf>
    <xf numFmtId="0" fontId="68" fillId="0" borderId="70" xfId="57" applyNumberFormat="1" applyFont="1" applyBorder="1" applyAlignment="1" applyProtection="1">
      <alignment horizontal="right" vertical="center" indent="1"/>
      <protection/>
    </xf>
    <xf numFmtId="0" fontId="68" fillId="0" borderId="70" xfId="57" applyFont="1" applyBorder="1" applyAlignment="1" applyProtection="1">
      <alignment horizontal="right" vertical="center" indent="1"/>
      <protection/>
    </xf>
    <xf numFmtId="0" fontId="68" fillId="0" borderId="72" xfId="57" applyFont="1" applyBorder="1" applyAlignment="1" applyProtection="1">
      <alignment horizontal="right" vertical="center" indent="1"/>
      <protection/>
    </xf>
    <xf numFmtId="0" fontId="68" fillId="0" borderId="19" xfId="57" applyFont="1" applyBorder="1" applyAlignment="1" applyProtection="1">
      <alignment horizontal="right" vertical="center" indent="1"/>
      <protection/>
    </xf>
    <xf numFmtId="0" fontId="68" fillId="0" borderId="23" xfId="57" applyFont="1" applyBorder="1" applyAlignment="1" applyProtection="1">
      <alignment horizontal="left" vertical="center"/>
      <protection/>
    </xf>
    <xf numFmtId="0" fontId="68" fillId="0" borderId="37" xfId="57" applyFont="1" applyBorder="1" applyAlignment="1" applyProtection="1">
      <alignment horizontal="center" vertical="center"/>
      <protection/>
    </xf>
    <xf numFmtId="0" fontId="68" fillId="0" borderId="37" xfId="57" applyFont="1" applyBorder="1" applyAlignment="1" applyProtection="1">
      <alignment horizontal="right" vertical="center" indent="1"/>
      <protection/>
    </xf>
    <xf numFmtId="0" fontId="68" fillId="0" borderId="37" xfId="57" applyNumberFormat="1" applyFont="1" applyBorder="1" applyAlignment="1" applyProtection="1">
      <alignment horizontal="center" vertical="center"/>
      <protection/>
    </xf>
    <xf numFmtId="0" fontId="68" fillId="0" borderId="138" xfId="57" applyFont="1" applyBorder="1" applyAlignment="1" applyProtection="1">
      <alignment horizontal="right" vertical="center" indent="1"/>
      <protection/>
    </xf>
    <xf numFmtId="0" fontId="68" fillId="0" borderId="116" xfId="57" applyFont="1" applyBorder="1" applyAlignment="1" applyProtection="1">
      <alignment horizontal="right" vertical="center" indent="1"/>
      <protection/>
    </xf>
    <xf numFmtId="0" fontId="68" fillId="0" borderId="117" xfId="57" applyFont="1" applyBorder="1" applyAlignment="1" applyProtection="1">
      <alignment horizontal="right" vertical="center" indent="1"/>
      <protection/>
    </xf>
    <xf numFmtId="0" fontId="68" fillId="0" borderId="139" xfId="57" applyFont="1" applyBorder="1" applyAlignment="1" applyProtection="1">
      <alignment horizontal="right" vertical="center" indent="1"/>
      <protection/>
    </xf>
    <xf numFmtId="0" fontId="68" fillId="0" borderId="71" xfId="57" applyFont="1" applyBorder="1" applyAlignment="1" applyProtection="1">
      <alignment horizontal="right" vertical="center" indent="1"/>
      <protection/>
    </xf>
    <xf numFmtId="0" fontId="68" fillId="0" borderId="76" xfId="57" applyFont="1" applyBorder="1" applyAlignment="1" applyProtection="1">
      <alignment horizontal="right" vertical="center" indent="1"/>
      <protection/>
    </xf>
    <xf numFmtId="0" fontId="68" fillId="0" borderId="140" xfId="57" applyFont="1" applyBorder="1" applyAlignment="1" applyProtection="1">
      <alignment horizontal="right" vertical="center" indent="1"/>
      <protection/>
    </xf>
    <xf numFmtId="0" fontId="68" fillId="0" borderId="79" xfId="57" applyFont="1" applyBorder="1" applyAlignment="1" applyProtection="1">
      <alignment horizontal="right" vertical="center" indent="1"/>
      <protection/>
    </xf>
    <xf numFmtId="0" fontId="68" fillId="0" borderId="80" xfId="57" applyFont="1" applyBorder="1" applyAlignment="1" applyProtection="1">
      <alignment horizontal="right" vertical="center" indent="1"/>
      <protection/>
    </xf>
    <xf numFmtId="0" fontId="68" fillId="0" borderId="113" xfId="57" applyFont="1" applyBorder="1" applyAlignment="1">
      <alignment horizontal="left" vertical="center" indent="1"/>
      <protection/>
    </xf>
    <xf numFmtId="0" fontId="68" fillId="0" borderId="112" xfId="57" applyFont="1" applyBorder="1" applyAlignment="1">
      <alignment horizontal="left" vertical="center" indent="1"/>
      <protection/>
    </xf>
    <xf numFmtId="37" fontId="68" fillId="0" borderId="141" xfId="57" applyNumberFormat="1" applyFont="1" applyBorder="1" applyAlignment="1" applyProtection="1">
      <alignment vertical="center"/>
      <protection/>
    </xf>
    <xf numFmtId="0" fontId="68" fillId="0" borderId="48" xfId="57" applyFont="1" applyBorder="1" applyAlignment="1">
      <alignment horizontal="left" vertical="center" indent="1"/>
      <protection/>
    </xf>
    <xf numFmtId="0" fontId="68" fillId="0" borderId="78" xfId="57" applyFont="1" applyBorder="1" applyAlignment="1">
      <alignment horizontal="left" vertical="center" indent="1"/>
      <protection/>
    </xf>
    <xf numFmtId="37" fontId="68" fillId="0" borderId="83" xfId="57" applyNumberFormat="1" applyFont="1" applyBorder="1" applyAlignment="1" applyProtection="1">
      <alignment vertical="center"/>
      <protection/>
    </xf>
    <xf numFmtId="37" fontId="68" fillId="0" borderId="79" xfId="57" applyNumberFormat="1" applyFont="1" applyBorder="1" applyAlignment="1" applyProtection="1">
      <alignment vertical="center"/>
      <protection/>
    </xf>
    <xf numFmtId="37" fontId="68" fillId="0" borderId="142" xfId="57" applyNumberFormat="1" applyFont="1" applyBorder="1" applyAlignment="1" applyProtection="1">
      <alignment vertical="center"/>
      <protection/>
    </xf>
    <xf numFmtId="37" fontId="68" fillId="0" borderId="143" xfId="57" applyNumberFormat="1" applyFont="1" applyBorder="1" applyAlignment="1" applyProtection="1">
      <alignment vertical="center"/>
      <protection/>
    </xf>
    <xf numFmtId="0" fontId="68" fillId="0" borderId="20" xfId="57" applyFont="1" applyBorder="1" applyAlignment="1">
      <alignment horizontal="center" vertical="center"/>
      <protection/>
    </xf>
    <xf numFmtId="0" fontId="68" fillId="0" borderId="111" xfId="57" applyFont="1" applyBorder="1" applyAlignment="1">
      <alignment horizontal="right" vertical="center"/>
      <protection/>
    </xf>
    <xf numFmtId="0" fontId="70" fillId="0" borderId="19" xfId="57" applyFont="1" applyBorder="1" applyAlignment="1">
      <alignment horizontal="center" vertical="center"/>
      <protection/>
    </xf>
    <xf numFmtId="0" fontId="70" fillId="0" borderId="0" xfId="57" applyFont="1" applyAlignment="1">
      <alignment horizontal="center" vertical="center"/>
      <protection/>
    </xf>
    <xf numFmtId="0" fontId="70" fillId="0" borderId="70" xfId="57" applyFont="1" applyBorder="1" applyAlignment="1">
      <alignment horizontal="centerContinuous" vertical="center"/>
      <protection/>
    </xf>
    <xf numFmtId="0" fontId="70" fillId="0" borderId="17" xfId="57" applyFont="1" applyBorder="1" applyAlignment="1">
      <alignment horizontal="center" vertical="center"/>
      <protection/>
    </xf>
    <xf numFmtId="0" fontId="70" fillId="0" borderId="0" xfId="57" applyFont="1" applyAlignment="1">
      <alignment vertical="center"/>
      <protection/>
    </xf>
    <xf numFmtId="0" fontId="70" fillId="0" borderId="70" xfId="57" applyFont="1" applyBorder="1" applyAlignment="1">
      <alignment horizontal="center" vertical="center"/>
      <protection/>
    </xf>
    <xf numFmtId="0" fontId="70" fillId="0" borderId="17" xfId="57" applyFont="1" applyBorder="1" applyAlignment="1">
      <alignment vertical="center"/>
      <protection/>
    </xf>
    <xf numFmtId="0" fontId="70" fillId="0" borderId="17" xfId="57" applyFont="1" applyBorder="1" applyAlignment="1">
      <alignment horizontal="centerContinuous" vertical="center"/>
      <protection/>
    </xf>
    <xf numFmtId="0" fontId="68" fillId="0" borderId="76" xfId="57" applyFont="1" applyBorder="1" applyAlignment="1">
      <alignment horizontal="distributed" vertical="center" indent="1"/>
      <protection/>
    </xf>
    <xf numFmtId="0" fontId="68" fillId="0" borderId="71" xfId="57" applyFont="1" applyBorder="1" applyAlignment="1">
      <alignment horizontal="distributed" vertical="center" indent="1"/>
      <protection/>
    </xf>
    <xf numFmtId="0" fontId="68" fillId="0" borderId="72" xfId="57" applyFont="1" applyBorder="1" applyAlignment="1">
      <alignment horizontal="distributed" vertical="center" indent="1"/>
      <protection/>
    </xf>
    <xf numFmtId="0" fontId="68" fillId="0" borderId="70" xfId="57" applyFont="1" applyBorder="1" applyAlignment="1">
      <alignment horizontal="distributed" vertical="center" indent="1"/>
      <protection/>
    </xf>
    <xf numFmtId="0" fontId="68" fillId="0" borderId="50" xfId="57" applyFont="1" applyBorder="1" applyAlignment="1">
      <alignment horizontal="distributed" vertical="center" indent="1"/>
      <protection/>
    </xf>
    <xf numFmtId="0" fontId="68" fillId="0" borderId="144" xfId="57" applyFont="1" applyBorder="1" applyAlignment="1">
      <alignment vertical="center"/>
      <protection/>
    </xf>
    <xf numFmtId="0" fontId="68" fillId="0" borderId="0" xfId="57" applyFont="1" applyAlignment="1">
      <alignment horizontal="distributed" indent="1"/>
      <protection/>
    </xf>
    <xf numFmtId="0" fontId="68" fillId="0" borderId="0" xfId="57" applyFont="1" applyAlignment="1" applyProtection="1">
      <alignment horizontal="center" vertical="center"/>
      <protection/>
    </xf>
    <xf numFmtId="0" fontId="68" fillId="0" borderId="112" xfId="57" applyFont="1" applyBorder="1" applyAlignment="1" applyProtection="1">
      <alignment horizontal="distributed" vertical="center"/>
      <protection/>
    </xf>
    <xf numFmtId="0" fontId="68" fillId="0" borderId="26" xfId="57" applyFont="1" applyBorder="1" applyAlignment="1">
      <alignment vertical="center"/>
      <protection/>
    </xf>
    <xf numFmtId="37" fontId="68" fillId="0" borderId="88" xfId="57" applyNumberFormat="1" applyFont="1" applyBorder="1" applyAlignment="1" applyProtection="1">
      <alignment vertical="center"/>
      <protection/>
    </xf>
    <xf numFmtId="37" fontId="68" fillId="0" borderId="117" xfId="57" applyNumberFormat="1" applyFont="1" applyBorder="1" applyAlignment="1" applyProtection="1">
      <alignment vertical="center"/>
      <protection/>
    </xf>
    <xf numFmtId="0" fontId="68" fillId="0" borderId="68" xfId="57" applyFont="1" applyBorder="1" applyAlignment="1">
      <alignment horizontal="left" vertical="center" indent="1"/>
      <protection/>
    </xf>
    <xf numFmtId="0" fontId="68" fillId="0" borderId="145" xfId="57" applyFont="1" applyBorder="1" applyAlignment="1">
      <alignment horizontal="left" vertical="center" indent="1"/>
      <protection/>
    </xf>
    <xf numFmtId="0" fontId="68" fillId="0" borderId="146" xfId="57" applyFont="1" applyBorder="1" applyAlignment="1">
      <alignment horizontal="left" vertical="center" indent="1"/>
      <protection/>
    </xf>
    <xf numFmtId="0" fontId="68" fillId="0" borderId="37" xfId="57" applyFont="1" applyBorder="1" applyAlignment="1">
      <alignment horizontal="right" vertical="center" indent="2"/>
      <protection/>
    </xf>
    <xf numFmtId="0" fontId="68" fillId="0" borderId="78" xfId="57" applyFont="1" applyBorder="1" applyAlignment="1">
      <alignment horizontal="right" vertical="center" indent="2"/>
      <protection/>
    </xf>
    <xf numFmtId="0" fontId="68" fillId="0" borderId="72" xfId="57" applyFont="1" applyBorder="1" applyAlignment="1">
      <alignment horizontal="distributed" vertical="center"/>
      <protection/>
    </xf>
    <xf numFmtId="0" fontId="68" fillId="0" borderId="70" xfId="57" applyFont="1" applyBorder="1" applyAlignment="1">
      <alignment horizontal="distributed" vertical="center"/>
      <protection/>
    </xf>
    <xf numFmtId="0" fontId="68" fillId="0" borderId="71" xfId="57" applyFont="1" applyBorder="1" applyAlignment="1">
      <alignment horizontal="distributed" vertical="center"/>
      <protection/>
    </xf>
    <xf numFmtId="0" fontId="68" fillId="0" borderId="37" xfId="57" applyFont="1" applyBorder="1" applyAlignment="1">
      <alignment horizontal="distributed" vertical="center"/>
      <protection/>
    </xf>
    <xf numFmtId="0" fontId="68" fillId="0" borderId="76" xfId="57" applyFont="1" applyBorder="1" applyAlignment="1">
      <alignment horizontal="distributed" vertical="center"/>
      <protection/>
    </xf>
    <xf numFmtId="0" fontId="68" fillId="0" borderId="36" xfId="57" applyFont="1" applyBorder="1" applyAlignment="1">
      <alignment horizontal="distributed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right" vertical="center"/>
    </xf>
    <xf numFmtId="0" fontId="73" fillId="0" borderId="147" xfId="0" applyFont="1" applyFill="1" applyBorder="1" applyAlignment="1">
      <alignment horizontal="center" vertical="center"/>
    </xf>
    <xf numFmtId="38" fontId="73" fillId="0" borderId="147" xfId="48" applyFont="1" applyFill="1" applyBorder="1" applyAlignment="1">
      <alignment vertical="center"/>
    </xf>
    <xf numFmtId="187" fontId="73" fillId="0" borderId="148" xfId="48" applyNumberFormat="1" applyFont="1" applyFill="1" applyBorder="1" applyAlignment="1">
      <alignment vertical="center"/>
    </xf>
    <xf numFmtId="38" fontId="73" fillId="0" borderId="147" xfId="48" applyFont="1" applyFill="1" applyBorder="1" applyAlignment="1">
      <alignment horizontal="center" vertical="center"/>
    </xf>
    <xf numFmtId="38" fontId="73" fillId="0" borderId="148" xfId="48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38" fontId="73" fillId="0" borderId="0" xfId="48" applyFont="1" applyFill="1" applyBorder="1" applyAlignment="1">
      <alignment vertical="center"/>
    </xf>
    <xf numFmtId="38" fontId="73" fillId="0" borderId="0" xfId="0" applyNumberFormat="1" applyFont="1" applyFill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 vertical="center"/>
    </xf>
    <xf numFmtId="187" fontId="73" fillId="0" borderId="147" xfId="48" applyNumberFormat="1" applyFont="1" applyFill="1" applyBorder="1" applyAlignment="1">
      <alignment vertical="center"/>
    </xf>
    <xf numFmtId="0" fontId="73" fillId="0" borderId="148" xfId="0" applyFont="1" applyFill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3" fillId="0" borderId="149" xfId="0" applyFont="1" applyFill="1" applyBorder="1" applyAlignment="1">
      <alignment horizontal="right" vertical="top"/>
    </xf>
    <xf numFmtId="0" fontId="73" fillId="0" borderId="150" xfId="0" applyFont="1" applyFill="1" applyBorder="1" applyAlignment="1">
      <alignment horizontal="right" vertical="top"/>
    </xf>
    <xf numFmtId="0" fontId="73" fillId="0" borderId="149" xfId="0" applyFont="1" applyFill="1" applyBorder="1" applyAlignment="1">
      <alignment horizontal="distributed" vertical="center"/>
    </xf>
    <xf numFmtId="38" fontId="73" fillId="0" borderId="149" xfId="48" applyFont="1" applyBorder="1" applyAlignment="1">
      <alignment vertical="center"/>
    </xf>
    <xf numFmtId="187" fontId="73" fillId="0" borderId="151" xfId="48" applyNumberFormat="1" applyFont="1" applyFill="1" applyBorder="1" applyAlignment="1">
      <alignment vertical="center"/>
    </xf>
    <xf numFmtId="38" fontId="73" fillId="0" borderId="149" xfId="48" applyFont="1" applyFill="1" applyBorder="1" applyAlignment="1">
      <alignment horizontal="center" vertical="center"/>
    </xf>
    <xf numFmtId="38" fontId="73" fillId="0" borderId="151" xfId="48" applyFont="1" applyFill="1" applyBorder="1" applyAlignment="1">
      <alignment horizontal="center" vertical="center"/>
    </xf>
    <xf numFmtId="38" fontId="73" fillId="0" borderId="149" xfId="48" applyFont="1" applyFill="1" applyBorder="1" applyAlignment="1">
      <alignment vertical="center"/>
    </xf>
    <xf numFmtId="187" fontId="73" fillId="0" borderId="149" xfId="48" applyNumberFormat="1" applyFont="1" applyFill="1" applyBorder="1" applyAlignment="1">
      <alignment vertical="center"/>
    </xf>
    <xf numFmtId="0" fontId="73" fillId="0" borderId="152" xfId="0" applyFont="1" applyFill="1" applyBorder="1" applyAlignment="1">
      <alignment horizontal="distributed" vertical="center"/>
    </xf>
    <xf numFmtId="38" fontId="73" fillId="0" borderId="152" xfId="48" applyFont="1" applyFill="1" applyBorder="1" applyAlignment="1">
      <alignment vertical="center"/>
    </xf>
    <xf numFmtId="187" fontId="73" fillId="0" borderId="153" xfId="48" applyNumberFormat="1" applyFont="1" applyFill="1" applyBorder="1" applyAlignment="1">
      <alignment vertical="center"/>
    </xf>
    <xf numFmtId="38" fontId="73" fillId="0" borderId="152" xfId="48" applyFont="1" applyFill="1" applyBorder="1" applyAlignment="1">
      <alignment horizontal="center" vertical="center"/>
    </xf>
    <xf numFmtId="38" fontId="73" fillId="0" borderId="153" xfId="48" applyFont="1" applyFill="1" applyBorder="1" applyAlignment="1">
      <alignment horizontal="center" vertical="center"/>
    </xf>
    <xf numFmtId="38" fontId="73" fillId="0" borderId="152" xfId="48" applyFont="1" applyBorder="1" applyAlignment="1">
      <alignment vertical="center"/>
    </xf>
    <xf numFmtId="187" fontId="73" fillId="0" borderId="152" xfId="48" applyNumberFormat="1" applyFont="1" applyFill="1" applyBorder="1" applyAlignment="1">
      <alignment vertical="center"/>
    </xf>
    <xf numFmtId="0" fontId="73" fillId="0" borderId="150" xfId="0" applyFont="1" applyFill="1" applyBorder="1" applyAlignment="1">
      <alignment horizontal="distributed" vertical="center"/>
    </xf>
    <xf numFmtId="38" fontId="73" fillId="0" borderId="150" xfId="48" applyFont="1" applyFill="1" applyBorder="1" applyAlignment="1">
      <alignment vertical="center"/>
    </xf>
    <xf numFmtId="187" fontId="73" fillId="0" borderId="154" xfId="48" applyNumberFormat="1" applyFont="1" applyFill="1" applyBorder="1" applyAlignment="1">
      <alignment vertical="center"/>
    </xf>
    <xf numFmtId="38" fontId="73" fillId="0" borderId="150" xfId="48" applyFont="1" applyFill="1" applyBorder="1" applyAlignment="1">
      <alignment horizontal="center" vertical="center"/>
    </xf>
    <xf numFmtId="38" fontId="73" fillId="0" borderId="154" xfId="48" applyFont="1" applyFill="1" applyBorder="1" applyAlignment="1">
      <alignment horizontal="center" vertical="center"/>
    </xf>
    <xf numFmtId="38" fontId="73" fillId="0" borderId="150" xfId="48" applyFont="1" applyBorder="1" applyAlignment="1">
      <alignment vertical="center"/>
    </xf>
    <xf numFmtId="187" fontId="73" fillId="0" borderId="150" xfId="48" applyNumberFormat="1" applyFont="1" applyFill="1" applyBorder="1" applyAlignment="1">
      <alignment vertical="center"/>
    </xf>
    <xf numFmtId="0" fontId="73" fillId="0" borderId="0" xfId="0" applyFont="1" applyAlignment="1">
      <alignment vertical="center"/>
    </xf>
    <xf numFmtId="0" fontId="68" fillId="0" borderId="116" xfId="57" applyFont="1" applyBorder="1" applyAlignment="1">
      <alignment horizontal="distributed" vertical="center"/>
      <protection/>
    </xf>
    <xf numFmtId="0" fontId="68" fillId="0" borderId="117" xfId="57" applyFont="1" applyBorder="1" applyAlignment="1">
      <alignment horizontal="distributed" vertical="center"/>
      <protection/>
    </xf>
    <xf numFmtId="0" fontId="68" fillId="0" borderId="0" xfId="57" applyFont="1" applyAlignment="1">
      <alignment horizontal="distributed"/>
      <protection/>
    </xf>
    <xf numFmtId="0" fontId="68" fillId="0" borderId="155" xfId="57" applyFont="1" applyBorder="1" applyAlignment="1">
      <alignment horizontal="distributed" vertical="center"/>
      <protection/>
    </xf>
    <xf numFmtId="0" fontId="6" fillId="0" borderId="1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4" fillId="0" borderId="10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 shrinkToFit="1"/>
    </xf>
    <xf numFmtId="0" fontId="18" fillId="0" borderId="0" xfId="0" applyNumberFormat="1" applyFont="1" applyBorder="1" applyAlignment="1">
      <alignment horizontal="center" shrinkToFit="1"/>
    </xf>
    <xf numFmtId="0" fontId="4" fillId="0" borderId="0" xfId="0" applyNumberFormat="1" applyFont="1" applyBorder="1" applyAlignment="1">
      <alignment vertical="center" shrinkToFit="1"/>
    </xf>
    <xf numFmtId="3" fontId="18" fillId="0" borderId="58" xfId="0" applyNumberFormat="1" applyFont="1" applyBorder="1" applyAlignment="1">
      <alignment horizontal="right" shrinkToFit="1"/>
    </xf>
    <xf numFmtId="3" fontId="18" fillId="0" borderId="156" xfId="0" applyNumberFormat="1" applyFont="1" applyBorder="1" applyAlignment="1">
      <alignment horizontal="right" shrinkToFit="1"/>
    </xf>
    <xf numFmtId="3" fontId="18" fillId="0" borderId="0" xfId="0" applyNumberFormat="1" applyFont="1" applyBorder="1" applyAlignment="1">
      <alignment horizontal="right" shrinkToFit="1"/>
    </xf>
    <xf numFmtId="3" fontId="18" fillId="0" borderId="0" xfId="0" applyNumberFormat="1" applyFont="1" applyBorder="1" applyAlignment="1">
      <alignment shrinkToFit="1"/>
    </xf>
    <xf numFmtId="3" fontId="18" fillId="0" borderId="17" xfId="0" applyNumberFormat="1" applyFont="1" applyBorder="1" applyAlignment="1">
      <alignment horizontal="right" shrinkToFit="1"/>
    </xf>
    <xf numFmtId="3" fontId="18" fillId="0" borderId="157" xfId="0" applyNumberFormat="1" applyFont="1" applyBorder="1" applyAlignment="1">
      <alignment horizontal="right" shrinkToFit="1"/>
    </xf>
    <xf numFmtId="3" fontId="18" fillId="0" borderId="10" xfId="0" applyNumberFormat="1" applyFont="1" applyBorder="1" applyAlignment="1">
      <alignment horizontal="right" shrinkToFit="1"/>
    </xf>
    <xf numFmtId="3" fontId="18" fillId="0" borderId="58" xfId="0" applyNumberFormat="1" applyFont="1" applyBorder="1" applyAlignment="1">
      <alignment horizontal="center" shrinkToFit="1"/>
    </xf>
    <xf numFmtId="3" fontId="18" fillId="0" borderId="58" xfId="0" applyNumberFormat="1" applyFont="1" applyBorder="1" applyAlignment="1">
      <alignment shrinkToFit="1"/>
    </xf>
    <xf numFmtId="3" fontId="18" fillId="0" borderId="156" xfId="0" applyNumberFormat="1" applyFont="1" applyBorder="1" applyAlignment="1">
      <alignment vertical="center" shrinkToFit="1"/>
    </xf>
    <xf numFmtId="0" fontId="18" fillId="0" borderId="0" xfId="0" applyNumberFormat="1" applyFont="1" applyBorder="1" applyAlignment="1">
      <alignment horizontal="center" vertical="center" shrinkToFit="1"/>
    </xf>
    <xf numFmtId="3" fontId="18" fillId="0" borderId="58" xfId="0" applyNumberFormat="1" applyFont="1" applyBorder="1" applyAlignment="1">
      <alignment horizontal="right" vertical="center" shrinkToFit="1"/>
    </xf>
    <xf numFmtId="3" fontId="18" fillId="0" borderId="156" xfId="0" applyNumberFormat="1" applyFont="1" applyBorder="1" applyAlignment="1">
      <alignment horizontal="right" vertical="center" shrinkToFit="1"/>
    </xf>
    <xf numFmtId="3" fontId="18" fillId="0" borderId="0" xfId="0" applyNumberFormat="1" applyFont="1" applyBorder="1" applyAlignment="1">
      <alignment horizontal="right" vertical="center" shrinkToFit="1"/>
    </xf>
    <xf numFmtId="3" fontId="18" fillId="0" borderId="17" xfId="0" applyNumberFormat="1" applyFont="1" applyBorder="1" applyAlignment="1">
      <alignment horizontal="right" vertical="center" shrinkToFit="1"/>
    </xf>
    <xf numFmtId="3" fontId="18" fillId="0" borderId="157" xfId="0" applyNumberFormat="1" applyFont="1" applyBorder="1" applyAlignment="1">
      <alignment horizontal="right" vertical="center" shrinkToFit="1"/>
    </xf>
    <xf numFmtId="3" fontId="18" fillId="0" borderId="10" xfId="0" applyNumberFormat="1" applyFont="1" applyBorder="1" applyAlignment="1">
      <alignment horizontal="right" vertical="center" shrinkToFit="1"/>
    </xf>
    <xf numFmtId="0" fontId="18" fillId="0" borderId="156" xfId="0" applyNumberFormat="1" applyFont="1" applyBorder="1" applyAlignment="1">
      <alignment shrinkToFit="1"/>
    </xf>
    <xf numFmtId="0" fontId="18" fillId="0" borderId="58" xfId="0" applyNumberFormat="1" applyFont="1" applyBorder="1" applyAlignment="1">
      <alignment shrinkToFit="1"/>
    </xf>
    <xf numFmtId="0" fontId="18" fillId="0" borderId="17" xfId="0" applyNumberFormat="1" applyFont="1" applyBorder="1" applyAlignment="1">
      <alignment shrinkToFit="1"/>
    </xf>
    <xf numFmtId="0" fontId="18" fillId="0" borderId="157" xfId="0" applyNumberFormat="1" applyFont="1" applyBorder="1" applyAlignment="1">
      <alignment shrinkToFit="1"/>
    </xf>
    <xf numFmtId="0" fontId="18" fillId="0" borderId="0" xfId="0" applyNumberFormat="1" applyFont="1" applyBorder="1" applyAlignment="1">
      <alignment shrinkToFit="1"/>
    </xf>
    <xf numFmtId="3" fontId="18" fillId="0" borderId="10" xfId="0" applyNumberFormat="1" applyFont="1" applyBorder="1" applyAlignment="1">
      <alignment shrinkToFit="1"/>
    </xf>
    <xf numFmtId="0" fontId="18" fillId="0" borderId="58" xfId="0" applyNumberFormat="1" applyFont="1" applyBorder="1" applyAlignment="1">
      <alignment horizontal="center" vertical="center" shrinkToFit="1"/>
    </xf>
    <xf numFmtId="3" fontId="18" fillId="0" borderId="58" xfId="0" applyNumberFormat="1" applyFont="1" applyBorder="1" applyAlignment="1">
      <alignment vertical="center" shrinkToFit="1"/>
    </xf>
    <xf numFmtId="3" fontId="18" fillId="0" borderId="0" xfId="0" applyNumberFormat="1" applyFont="1" applyBorder="1" applyAlignment="1">
      <alignment vertical="center" shrinkToFit="1"/>
    </xf>
    <xf numFmtId="3" fontId="18" fillId="0" borderId="17" xfId="0" applyNumberFormat="1" applyFont="1" applyBorder="1" applyAlignment="1">
      <alignment vertical="center" shrinkToFit="1"/>
    </xf>
    <xf numFmtId="3" fontId="18" fillId="0" borderId="157" xfId="0" applyNumberFormat="1" applyFont="1" applyBorder="1" applyAlignment="1">
      <alignment vertical="center" shrinkToFit="1"/>
    </xf>
    <xf numFmtId="3" fontId="18" fillId="0" borderId="10" xfId="0" applyNumberFormat="1" applyFont="1" applyBorder="1" applyAlignment="1">
      <alignment vertical="center" shrinkToFit="1"/>
    </xf>
    <xf numFmtId="0" fontId="18" fillId="0" borderId="58" xfId="0" applyNumberFormat="1" applyFont="1" applyBorder="1" applyAlignment="1">
      <alignment vertical="center" shrinkToFit="1"/>
    </xf>
    <xf numFmtId="38" fontId="18" fillId="0" borderId="0" xfId="0" applyNumberFormat="1" applyFont="1" applyBorder="1" applyAlignment="1">
      <alignment shrinkToFit="1"/>
    </xf>
    <xf numFmtId="0" fontId="18" fillId="0" borderId="158" xfId="0" applyNumberFormat="1" applyFont="1" applyBorder="1" applyAlignment="1">
      <alignment shrinkToFit="1"/>
    </xf>
    <xf numFmtId="38" fontId="18" fillId="0" borderId="10" xfId="0" applyNumberFormat="1" applyFont="1" applyBorder="1" applyAlignment="1">
      <alignment shrinkToFit="1"/>
    </xf>
    <xf numFmtId="0" fontId="18" fillId="0" borderId="159" xfId="0" applyNumberFormat="1" applyFont="1" applyBorder="1" applyAlignment="1">
      <alignment shrinkToFit="1"/>
    </xf>
    <xf numFmtId="0" fontId="18" fillId="0" borderId="105" xfId="0" applyNumberFormat="1" applyFont="1" applyBorder="1" applyAlignment="1">
      <alignment shrinkToFit="1"/>
    </xf>
    <xf numFmtId="3" fontId="18" fillId="0" borderId="159" xfId="0" applyNumberFormat="1" applyFont="1" applyBorder="1" applyAlignment="1">
      <alignment shrinkToFit="1"/>
    </xf>
    <xf numFmtId="3" fontId="18" fillId="0" borderId="160" xfId="0" applyNumberFormat="1" applyFont="1" applyBorder="1" applyAlignment="1">
      <alignment vertical="center" shrinkToFit="1"/>
    </xf>
    <xf numFmtId="3" fontId="18" fillId="0" borderId="161" xfId="0" applyNumberFormat="1" applyFont="1" applyBorder="1" applyAlignment="1">
      <alignment vertical="center" shrinkToFit="1"/>
    </xf>
    <xf numFmtId="3" fontId="18" fillId="0" borderId="162" xfId="0" applyNumberFormat="1" applyFont="1" applyBorder="1" applyAlignment="1">
      <alignment vertical="center" shrinkToFit="1"/>
    </xf>
    <xf numFmtId="3" fontId="18" fillId="0" borderId="163" xfId="0" applyNumberFormat="1" applyFont="1" applyBorder="1" applyAlignment="1">
      <alignment vertical="center" shrinkToFit="1"/>
    </xf>
    <xf numFmtId="3" fontId="18" fillId="0" borderId="164" xfId="0" applyNumberFormat="1" applyFont="1" applyBorder="1" applyAlignment="1">
      <alignment vertical="center" shrinkToFit="1"/>
    </xf>
    <xf numFmtId="3" fontId="18" fillId="0" borderId="53" xfId="0" applyNumberFormat="1" applyFont="1" applyBorder="1" applyAlignment="1">
      <alignment vertical="center" shrinkToFit="1"/>
    </xf>
    <xf numFmtId="0" fontId="18" fillId="0" borderId="160" xfId="0" applyNumberFormat="1" applyFont="1" applyBorder="1" applyAlignment="1">
      <alignment vertical="center" shrinkToFit="1"/>
    </xf>
    <xf numFmtId="0" fontId="18" fillId="0" borderId="0" xfId="0" applyNumberFormat="1" applyFont="1" applyBorder="1" applyAlignment="1">
      <alignment horizontal="right" vertical="center" shrinkToFit="1"/>
    </xf>
    <xf numFmtId="3" fontId="18" fillId="33" borderId="0" xfId="0" applyNumberFormat="1" applyFont="1" applyFill="1" applyBorder="1" applyAlignment="1">
      <alignment horizontal="right" vertical="center" shrinkToFit="1"/>
    </xf>
    <xf numFmtId="3" fontId="18" fillId="0" borderId="19" xfId="0" applyNumberFormat="1" applyFont="1" applyBorder="1" applyAlignment="1">
      <alignment vertical="center" shrinkToFit="1"/>
    </xf>
    <xf numFmtId="0" fontId="4" fillId="0" borderId="31" xfId="0" applyNumberFormat="1" applyFont="1" applyBorder="1" applyAlignment="1">
      <alignment vertical="center" shrinkToFit="1"/>
    </xf>
    <xf numFmtId="0" fontId="4" fillId="0" borderId="46" xfId="0" applyNumberFormat="1" applyFont="1" applyBorder="1" applyAlignment="1">
      <alignment shrinkToFit="1"/>
    </xf>
    <xf numFmtId="0" fontId="4" fillId="0" borderId="46" xfId="0" applyNumberFormat="1" applyFont="1" applyBorder="1" applyAlignment="1">
      <alignment vertical="center" shrinkToFit="1"/>
    </xf>
    <xf numFmtId="0" fontId="18" fillId="0" borderId="46" xfId="0" applyNumberFormat="1" applyFont="1" applyBorder="1" applyAlignment="1">
      <alignment horizontal="right" vertical="center" shrinkToFit="1"/>
    </xf>
    <xf numFmtId="3" fontId="18" fillId="0" borderId="46" xfId="0" applyNumberFormat="1" applyFont="1" applyBorder="1" applyAlignment="1">
      <alignment horizontal="right" vertical="center" shrinkToFit="1"/>
    </xf>
    <xf numFmtId="3" fontId="18" fillId="33" borderId="46" xfId="0" applyNumberFormat="1" applyFont="1" applyFill="1" applyBorder="1" applyAlignment="1">
      <alignment horizontal="right" vertical="center" shrinkToFit="1"/>
    </xf>
    <xf numFmtId="3" fontId="18" fillId="0" borderId="46" xfId="0" applyNumberFormat="1" applyFont="1" applyBorder="1" applyAlignment="1">
      <alignment vertical="center" shrinkToFit="1"/>
    </xf>
    <xf numFmtId="3" fontId="18" fillId="0" borderId="45" xfId="0" applyNumberFormat="1" applyFont="1" applyBorder="1" applyAlignment="1">
      <alignment vertical="center" shrinkToFit="1"/>
    </xf>
    <xf numFmtId="0" fontId="6" fillId="0" borderId="0" xfId="0" applyNumberFormat="1" applyFont="1" applyBorder="1" applyAlignment="1">
      <alignment horizontal="distributed" vertical="center" shrinkToFit="1"/>
    </xf>
    <xf numFmtId="3" fontId="18" fillId="0" borderId="158" xfId="0" applyNumberFormat="1" applyFont="1" applyBorder="1" applyAlignment="1">
      <alignment vertical="center" shrinkToFit="1"/>
    </xf>
    <xf numFmtId="3" fontId="18" fillId="0" borderId="158" xfId="0" applyNumberFormat="1" applyFont="1" applyBorder="1" applyAlignment="1">
      <alignment horizontal="right" vertical="center" shrinkToFit="1"/>
    </xf>
    <xf numFmtId="3" fontId="18" fillId="0" borderId="52" xfId="0" applyNumberFormat="1" applyFont="1" applyBorder="1" applyAlignment="1">
      <alignment vertical="center" shrinkToFit="1"/>
    </xf>
    <xf numFmtId="3" fontId="18" fillId="33" borderId="10" xfId="0" applyNumberFormat="1" applyFont="1" applyFill="1" applyBorder="1" applyAlignment="1">
      <alignment shrinkToFit="1"/>
    </xf>
    <xf numFmtId="3" fontId="18" fillId="33" borderId="17" xfId="0" applyNumberFormat="1" applyFont="1" applyFill="1" applyBorder="1" applyAlignment="1">
      <alignment vertical="center" shrinkToFit="1"/>
    </xf>
    <xf numFmtId="3" fontId="18" fillId="0" borderId="165" xfId="0" applyNumberFormat="1" applyFont="1" applyBorder="1" applyAlignment="1">
      <alignment vertical="center" shrinkToFit="1"/>
    </xf>
    <xf numFmtId="0" fontId="4" fillId="0" borderId="25" xfId="0" applyNumberFormat="1" applyFont="1" applyBorder="1" applyAlignment="1">
      <alignment vertical="center" shrinkToFit="1"/>
    </xf>
    <xf numFmtId="0" fontId="18" fillId="0" borderId="40" xfId="0" applyNumberFormat="1" applyFont="1" applyBorder="1" applyAlignment="1">
      <alignment horizontal="distributed" vertical="center" shrinkToFit="1"/>
    </xf>
    <xf numFmtId="0" fontId="4" fillId="0" borderId="40" xfId="0" applyNumberFormat="1" applyFont="1" applyBorder="1" applyAlignment="1">
      <alignment vertical="center" shrinkToFit="1"/>
    </xf>
    <xf numFmtId="3" fontId="18" fillId="0" borderId="25" xfId="0" applyNumberFormat="1" applyFont="1" applyBorder="1" applyAlignment="1">
      <alignment vertical="center" shrinkToFit="1"/>
    </xf>
    <xf numFmtId="3" fontId="18" fillId="0" borderId="166" xfId="0" applyNumberFormat="1" applyFont="1" applyBorder="1" applyAlignment="1">
      <alignment vertical="center" shrinkToFit="1"/>
    </xf>
    <xf numFmtId="3" fontId="18" fillId="0" borderId="25" xfId="0" applyNumberFormat="1" applyFont="1" applyBorder="1" applyAlignment="1">
      <alignment horizontal="right" vertical="center" shrinkToFit="1"/>
    </xf>
    <xf numFmtId="3" fontId="18" fillId="0" borderId="166" xfId="0" applyNumberFormat="1" applyFont="1" applyBorder="1" applyAlignment="1">
      <alignment horizontal="right" vertical="center" shrinkToFit="1"/>
    </xf>
    <xf numFmtId="3" fontId="18" fillId="0" borderId="26" xfId="0" applyNumberFormat="1" applyFont="1" applyBorder="1" applyAlignment="1">
      <alignment vertical="center" shrinkToFit="1"/>
    </xf>
    <xf numFmtId="3" fontId="18" fillId="0" borderId="25" xfId="0" applyNumberFormat="1" applyFont="1" applyBorder="1" applyAlignment="1">
      <alignment shrinkToFit="1"/>
    </xf>
    <xf numFmtId="3" fontId="18" fillId="0" borderId="51" xfId="0" applyNumberFormat="1" applyFont="1" applyBorder="1" applyAlignment="1">
      <alignment vertical="center" shrinkToFit="1"/>
    </xf>
    <xf numFmtId="3" fontId="18" fillId="33" borderId="25" xfId="0" applyNumberFormat="1" applyFont="1" applyFill="1" applyBorder="1" applyAlignment="1">
      <alignment shrinkToFit="1"/>
    </xf>
    <xf numFmtId="3" fontId="18" fillId="33" borderId="26" xfId="0" applyNumberFormat="1" applyFont="1" applyFill="1" applyBorder="1" applyAlignment="1">
      <alignment vertical="center" shrinkToFit="1"/>
    </xf>
    <xf numFmtId="3" fontId="18" fillId="0" borderId="167" xfId="0" applyNumberFormat="1" applyFont="1" applyBorder="1" applyAlignment="1">
      <alignment vertical="center" shrinkToFit="1"/>
    </xf>
    <xf numFmtId="0" fontId="4" fillId="0" borderId="10" xfId="0" applyNumberFormat="1" applyFont="1" applyBorder="1" applyAlignment="1">
      <alignment shrinkToFit="1"/>
    </xf>
    <xf numFmtId="0" fontId="18" fillId="0" borderId="0" xfId="0" applyNumberFormat="1" applyFont="1" applyBorder="1" applyAlignment="1">
      <alignment horizontal="distributed" shrinkToFit="1"/>
    </xf>
    <xf numFmtId="0" fontId="4" fillId="0" borderId="0" xfId="0" applyNumberFormat="1" applyFont="1" applyBorder="1" applyAlignment="1">
      <alignment shrinkToFit="1"/>
    </xf>
    <xf numFmtId="0" fontId="18" fillId="0" borderId="0" xfId="0" applyNumberFormat="1" applyFont="1" applyBorder="1" applyAlignment="1">
      <alignment horizontal="distributed" vertical="center" shrinkToFit="1"/>
    </xf>
    <xf numFmtId="0" fontId="4" fillId="0" borderId="23" xfId="0" applyNumberFormat="1" applyFont="1" applyBorder="1" applyAlignment="1">
      <alignment shrinkToFit="1"/>
    </xf>
    <xf numFmtId="0" fontId="18" fillId="0" borderId="37" xfId="0" applyNumberFormat="1" applyFont="1" applyBorder="1" applyAlignment="1">
      <alignment horizontal="distributed" shrinkToFit="1"/>
    </xf>
    <xf numFmtId="0" fontId="4" fillId="0" borderId="37" xfId="0" applyNumberFormat="1" applyFont="1" applyBorder="1" applyAlignment="1">
      <alignment shrinkToFit="1"/>
    </xf>
    <xf numFmtId="3" fontId="18" fillId="0" borderId="23" xfId="0" applyNumberFormat="1" applyFont="1" applyBorder="1" applyAlignment="1">
      <alignment vertical="center" shrinkToFit="1"/>
    </xf>
    <xf numFmtId="3" fontId="18" fillId="0" borderId="168" xfId="0" applyNumberFormat="1" applyFont="1" applyBorder="1" applyAlignment="1">
      <alignment vertical="center" shrinkToFit="1"/>
    </xf>
    <xf numFmtId="3" fontId="18" fillId="0" borderId="23" xfId="0" applyNumberFormat="1" applyFont="1" applyBorder="1" applyAlignment="1">
      <alignment horizontal="right" vertical="center" shrinkToFit="1"/>
    </xf>
    <xf numFmtId="3" fontId="18" fillId="0" borderId="168" xfId="0" applyNumberFormat="1" applyFont="1" applyBorder="1" applyAlignment="1">
      <alignment horizontal="right" vertical="center" shrinkToFit="1"/>
    </xf>
    <xf numFmtId="3" fontId="18" fillId="0" borderId="24" xfId="0" applyNumberFormat="1" applyFont="1" applyBorder="1" applyAlignment="1">
      <alignment vertical="center" shrinkToFit="1"/>
    </xf>
    <xf numFmtId="3" fontId="18" fillId="0" borderId="23" xfId="0" applyNumberFormat="1" applyFont="1" applyBorder="1" applyAlignment="1">
      <alignment shrinkToFit="1"/>
    </xf>
    <xf numFmtId="3" fontId="18" fillId="0" borderId="55" xfId="0" applyNumberFormat="1" applyFont="1" applyBorder="1" applyAlignment="1">
      <alignment vertical="center" shrinkToFit="1"/>
    </xf>
    <xf numFmtId="3" fontId="18" fillId="33" borderId="23" xfId="0" applyNumberFormat="1" applyFont="1" applyFill="1" applyBorder="1" applyAlignment="1">
      <alignment shrinkToFit="1"/>
    </xf>
    <xf numFmtId="3" fontId="18" fillId="33" borderId="24" xfId="0" applyNumberFormat="1" applyFont="1" applyFill="1" applyBorder="1" applyAlignment="1">
      <alignment vertical="center" shrinkToFit="1"/>
    </xf>
    <xf numFmtId="3" fontId="18" fillId="0" borderId="169" xfId="0" applyNumberFormat="1" applyFont="1" applyBorder="1" applyAlignment="1">
      <alignment vertical="center" shrinkToFit="1"/>
    </xf>
    <xf numFmtId="0" fontId="4" fillId="0" borderId="46" xfId="0" applyNumberFormat="1" applyFont="1" applyBorder="1" applyAlignment="1">
      <alignment horizontal="distributed" vertical="center" shrinkToFit="1"/>
    </xf>
    <xf numFmtId="3" fontId="18" fillId="0" borderId="31" xfId="0" applyNumberFormat="1" applyFont="1" applyBorder="1" applyAlignment="1">
      <alignment vertical="center" shrinkToFit="1"/>
    </xf>
    <xf numFmtId="3" fontId="18" fillId="0" borderId="170" xfId="0" applyNumberFormat="1" applyFont="1" applyBorder="1" applyAlignment="1">
      <alignment vertical="center" shrinkToFit="1"/>
    </xf>
    <xf numFmtId="3" fontId="18" fillId="0" borderId="31" xfId="0" applyNumberFormat="1" applyFont="1" applyBorder="1" applyAlignment="1">
      <alignment horizontal="right" vertical="center" shrinkToFit="1"/>
    </xf>
    <xf numFmtId="3" fontId="18" fillId="0" borderId="170" xfId="0" applyNumberFormat="1" applyFont="1" applyBorder="1" applyAlignment="1">
      <alignment horizontal="right" vertical="center" shrinkToFit="1"/>
    </xf>
    <xf numFmtId="3" fontId="18" fillId="0" borderId="32" xfId="0" applyNumberFormat="1" applyFont="1" applyBorder="1" applyAlignment="1">
      <alignment vertical="center" shrinkToFit="1"/>
    </xf>
    <xf numFmtId="3" fontId="18" fillId="0" borderId="31" xfId="0" applyNumberFormat="1" applyFont="1" applyBorder="1" applyAlignment="1">
      <alignment shrinkToFit="1"/>
    </xf>
    <xf numFmtId="3" fontId="18" fillId="0" borderId="56" xfId="0" applyNumberFormat="1" applyFont="1" applyBorder="1" applyAlignment="1">
      <alignment vertical="center" shrinkToFit="1"/>
    </xf>
    <xf numFmtId="3" fontId="18" fillId="33" borderId="31" xfId="0" applyNumberFormat="1" applyFont="1" applyFill="1" applyBorder="1" applyAlignment="1">
      <alignment shrinkToFit="1"/>
    </xf>
    <xf numFmtId="3" fontId="18" fillId="33" borderId="32" xfId="0" applyNumberFormat="1" applyFont="1" applyFill="1" applyBorder="1" applyAlignment="1">
      <alignment vertical="center" shrinkToFit="1"/>
    </xf>
    <xf numFmtId="3" fontId="18" fillId="0" borderId="171" xfId="0" applyNumberFormat="1" applyFont="1" applyBorder="1" applyAlignment="1">
      <alignment vertical="center" shrinkToFit="1"/>
    </xf>
    <xf numFmtId="0" fontId="20" fillId="0" borderId="0" xfId="0" applyFont="1" applyAlignment="1">
      <alignment vertical="center"/>
    </xf>
    <xf numFmtId="0" fontId="68" fillId="0" borderId="172" xfId="0" applyNumberFormat="1" applyFont="1" applyBorder="1" applyAlignment="1">
      <alignment horizontal="center" vertical="center" textRotation="255"/>
    </xf>
    <xf numFmtId="0" fontId="68" fillId="0" borderId="173" xfId="0" applyNumberFormat="1" applyFont="1" applyBorder="1" applyAlignment="1">
      <alignment horizontal="center" vertical="center" textRotation="255"/>
    </xf>
    <xf numFmtId="0" fontId="68" fillId="0" borderId="174" xfId="0" applyNumberFormat="1" applyFont="1" applyBorder="1" applyAlignment="1">
      <alignment horizontal="center" vertical="center" textRotation="255"/>
    </xf>
    <xf numFmtId="0" fontId="68" fillId="0" borderId="172" xfId="0" applyNumberFormat="1" applyFont="1" applyBorder="1" applyAlignment="1">
      <alignment horizontal="center" vertical="distributed" textRotation="255" indent="3"/>
    </xf>
    <xf numFmtId="0" fontId="68" fillId="0" borderId="173" xfId="0" applyNumberFormat="1" applyFont="1" applyBorder="1" applyAlignment="1">
      <alignment horizontal="center" vertical="distributed" textRotation="255" indent="3"/>
    </xf>
    <xf numFmtId="0" fontId="68" fillId="0" borderId="174" xfId="0" applyNumberFormat="1" applyFont="1" applyBorder="1" applyAlignment="1">
      <alignment horizontal="center" vertical="distributed" textRotation="255" indent="3"/>
    </xf>
    <xf numFmtId="0" fontId="68" fillId="0" borderId="74" xfId="0" applyNumberFormat="1" applyFont="1" applyBorder="1" applyAlignment="1">
      <alignment horizontal="distributed" vertical="center" wrapText="1"/>
    </xf>
    <xf numFmtId="0" fontId="68" fillId="0" borderId="110" xfId="0" applyNumberFormat="1" applyFont="1" applyBorder="1" applyAlignment="1">
      <alignment horizontal="distributed" vertical="center" wrapText="1"/>
    </xf>
    <xf numFmtId="0" fontId="76" fillId="0" borderId="74" xfId="0" applyNumberFormat="1" applyFont="1" applyBorder="1" applyAlignment="1">
      <alignment horizontal="distributed" vertical="center"/>
    </xf>
    <xf numFmtId="0" fontId="76" fillId="0" borderId="175" xfId="0" applyNumberFormat="1" applyFont="1" applyBorder="1" applyAlignment="1">
      <alignment horizontal="distributed" vertical="center"/>
    </xf>
    <xf numFmtId="0" fontId="68" fillId="0" borderId="12" xfId="0" applyNumberFormat="1" applyFont="1" applyBorder="1" applyAlignment="1">
      <alignment horizontal="distributed" vertical="center" indent="1"/>
    </xf>
    <xf numFmtId="0" fontId="68" fillId="0" borderId="16" xfId="0" applyNumberFormat="1" applyFont="1" applyBorder="1" applyAlignment="1">
      <alignment horizontal="distributed" vertical="center" indent="1"/>
    </xf>
    <xf numFmtId="0" fontId="68" fillId="0" borderId="31" xfId="0" applyNumberFormat="1" applyFont="1" applyBorder="1" applyAlignment="1">
      <alignment horizontal="distributed" vertical="center" indent="1"/>
    </xf>
    <xf numFmtId="0" fontId="68" fillId="0" borderId="45" xfId="0" applyNumberFormat="1" applyFont="1" applyBorder="1" applyAlignment="1">
      <alignment horizontal="distributed" vertical="center" indent="1"/>
    </xf>
    <xf numFmtId="0" fontId="68" fillId="0" borderId="25" xfId="0" applyNumberFormat="1" applyFont="1" applyBorder="1" applyAlignment="1">
      <alignment horizontal="distributed" vertical="center" indent="1"/>
    </xf>
    <xf numFmtId="0" fontId="68" fillId="0" borderId="39" xfId="0" applyNumberFormat="1" applyFont="1" applyBorder="1" applyAlignment="1">
      <alignment horizontal="distributed" vertical="center" indent="1"/>
    </xf>
    <xf numFmtId="0" fontId="68" fillId="0" borderId="20" xfId="0" applyNumberFormat="1" applyFont="1" applyBorder="1" applyAlignment="1">
      <alignment horizontal="distributed" vertical="center"/>
    </xf>
    <xf numFmtId="0" fontId="68" fillId="0" borderId="16" xfId="0" applyNumberFormat="1" applyFont="1" applyBorder="1" applyAlignment="1">
      <alignment horizontal="distributed" vertical="center"/>
    </xf>
    <xf numFmtId="0" fontId="68" fillId="0" borderId="26" xfId="0" applyNumberFormat="1" applyFont="1" applyBorder="1" applyAlignment="1">
      <alignment horizontal="distributed" vertical="center"/>
    </xf>
    <xf numFmtId="0" fontId="68" fillId="0" borderId="39" xfId="0" applyNumberFormat="1" applyFont="1" applyBorder="1" applyAlignment="1">
      <alignment horizontal="distributed" vertical="center"/>
    </xf>
    <xf numFmtId="0" fontId="68" fillId="0" borderId="24" xfId="0" applyNumberFormat="1" applyFont="1" applyBorder="1" applyAlignment="1">
      <alignment horizontal="distributed" vertical="center"/>
    </xf>
    <xf numFmtId="0" fontId="68" fillId="0" borderId="36" xfId="0" applyNumberFormat="1" applyFont="1" applyBorder="1" applyAlignment="1">
      <alignment horizontal="distributed" vertical="center"/>
    </xf>
    <xf numFmtId="0" fontId="68" fillId="0" borderId="12" xfId="0" applyNumberFormat="1" applyFont="1" applyBorder="1" applyAlignment="1">
      <alignment horizontal="distributed" vertical="center" indent="2"/>
    </xf>
    <xf numFmtId="0" fontId="68" fillId="0" borderId="11" xfId="0" applyNumberFormat="1" applyFont="1" applyBorder="1" applyAlignment="1">
      <alignment horizontal="distributed" vertical="center" indent="2"/>
    </xf>
    <xf numFmtId="0" fontId="68" fillId="0" borderId="16" xfId="0" applyNumberFormat="1" applyFont="1" applyBorder="1" applyAlignment="1">
      <alignment horizontal="distributed" vertical="center" indent="2"/>
    </xf>
    <xf numFmtId="0" fontId="68" fillId="0" borderId="31" xfId="0" applyNumberFormat="1" applyFont="1" applyBorder="1" applyAlignment="1">
      <alignment horizontal="distributed" vertical="center" indent="2"/>
    </xf>
    <xf numFmtId="0" fontId="68" fillId="0" borderId="46" xfId="0" applyNumberFormat="1" applyFont="1" applyBorder="1" applyAlignment="1">
      <alignment horizontal="distributed" vertical="center" indent="2"/>
    </xf>
    <xf numFmtId="0" fontId="68" fillId="0" borderId="45" xfId="0" applyNumberFormat="1" applyFont="1" applyBorder="1" applyAlignment="1">
      <alignment horizontal="distributed" vertical="center" indent="2"/>
    </xf>
    <xf numFmtId="0" fontId="68" fillId="0" borderId="28" xfId="0" applyNumberFormat="1" applyFont="1" applyBorder="1" applyAlignment="1">
      <alignment horizontal="center" vertical="center"/>
    </xf>
    <xf numFmtId="0" fontId="68" fillId="0" borderId="43" xfId="0" applyNumberFormat="1" applyFont="1" applyBorder="1" applyAlignment="1">
      <alignment horizontal="center" vertical="center"/>
    </xf>
    <xf numFmtId="0" fontId="68" fillId="0" borderId="42" xfId="0" applyNumberFormat="1" applyFont="1" applyBorder="1" applyAlignment="1">
      <alignment horizontal="center" vertical="center"/>
    </xf>
    <xf numFmtId="0" fontId="68" fillId="0" borderId="31" xfId="0" applyNumberFormat="1" applyFont="1" applyBorder="1" applyAlignment="1">
      <alignment horizontal="center" vertical="center"/>
    </xf>
    <xf numFmtId="0" fontId="68" fillId="0" borderId="46" xfId="0" applyNumberFormat="1" applyFont="1" applyBorder="1" applyAlignment="1">
      <alignment horizontal="center" vertical="center"/>
    </xf>
    <xf numFmtId="0" fontId="68" fillId="0" borderId="45" xfId="0" applyNumberFormat="1" applyFont="1" applyBorder="1" applyAlignment="1">
      <alignment horizontal="center" vertical="center"/>
    </xf>
    <xf numFmtId="0" fontId="68" fillId="0" borderId="12" xfId="0" applyNumberFormat="1" applyFont="1" applyBorder="1" applyAlignment="1">
      <alignment horizontal="center" vertical="center" textRotation="255"/>
    </xf>
    <xf numFmtId="0" fontId="68" fillId="0" borderId="10" xfId="0" applyNumberFormat="1" applyFont="1" applyBorder="1" applyAlignment="1">
      <alignment horizontal="center" vertical="center" textRotation="255"/>
    </xf>
    <xf numFmtId="0" fontId="68" fillId="0" borderId="23" xfId="0" applyNumberFormat="1" applyFont="1" applyBorder="1" applyAlignment="1">
      <alignment horizontal="distributed" vertical="center" indent="1"/>
    </xf>
    <xf numFmtId="0" fontId="68" fillId="0" borderId="36" xfId="0" applyNumberFormat="1" applyFont="1" applyBorder="1" applyAlignment="1">
      <alignment horizontal="distributed" vertical="center" indent="1"/>
    </xf>
    <xf numFmtId="0" fontId="68" fillId="0" borderId="176" xfId="0" applyNumberFormat="1" applyFont="1" applyBorder="1" applyAlignment="1">
      <alignment horizontal="distributed" vertical="center"/>
    </xf>
    <xf numFmtId="0" fontId="68" fillId="0" borderId="177" xfId="0" applyNumberFormat="1" applyFont="1" applyBorder="1" applyAlignment="1">
      <alignment horizontal="distributed" vertical="center"/>
    </xf>
    <xf numFmtId="0" fontId="68" fillId="0" borderId="74" xfId="0" applyNumberFormat="1" applyFont="1" applyBorder="1" applyAlignment="1">
      <alignment horizontal="distributed" vertical="center"/>
    </xf>
    <xf numFmtId="0" fontId="68" fillId="0" borderId="110" xfId="0" applyNumberFormat="1" applyFont="1" applyBorder="1" applyAlignment="1">
      <alignment horizontal="distributed" vertical="center"/>
    </xf>
    <xf numFmtId="0" fontId="68" fillId="0" borderId="16" xfId="0" applyNumberFormat="1" applyFont="1" applyBorder="1" applyAlignment="1">
      <alignment horizontal="center" vertical="center" textRotation="255"/>
    </xf>
    <xf numFmtId="0" fontId="68" fillId="0" borderId="19" xfId="0" applyNumberFormat="1" applyFont="1" applyBorder="1" applyAlignment="1">
      <alignment horizontal="center" vertical="center" textRotation="255"/>
    </xf>
    <xf numFmtId="0" fontId="68" fillId="0" borderId="16" xfId="0" applyNumberFormat="1" applyFont="1" applyBorder="1" applyAlignment="1">
      <alignment horizontal="center" vertical="center"/>
    </xf>
    <xf numFmtId="0" fontId="68" fillId="0" borderId="39" xfId="0" applyNumberFormat="1" applyFont="1" applyBorder="1" applyAlignment="1">
      <alignment horizontal="center" vertical="center"/>
    </xf>
    <xf numFmtId="0" fontId="68" fillId="0" borderId="12" xfId="0" applyNumberFormat="1" applyFont="1" applyBorder="1" applyAlignment="1">
      <alignment horizontal="center" vertical="center"/>
    </xf>
    <xf numFmtId="0" fontId="68" fillId="0" borderId="25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6" fillId="0" borderId="16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46" xfId="0" applyNumberFormat="1" applyFont="1" applyBorder="1" applyAlignment="1">
      <alignment horizontal="distributed" vertical="center"/>
    </xf>
    <xf numFmtId="0" fontId="6" fillId="0" borderId="45" xfId="0" applyNumberFormat="1" applyFont="1" applyBorder="1" applyAlignment="1">
      <alignment horizontal="distributed" vertical="center"/>
    </xf>
    <xf numFmtId="0" fontId="6" fillId="0" borderId="12" xfId="0" applyNumberFormat="1" applyFont="1" applyBorder="1" applyAlignment="1">
      <alignment horizontal="center" vertical="distributed" textRotation="255" indent="1"/>
    </xf>
    <xf numFmtId="0" fontId="6" fillId="0" borderId="10" xfId="0" applyNumberFormat="1" applyFont="1" applyBorder="1" applyAlignment="1">
      <alignment horizontal="center" vertical="distributed" textRotation="255" indent="1"/>
    </xf>
    <xf numFmtId="0" fontId="6" fillId="0" borderId="20" xfId="0" applyNumberFormat="1" applyFont="1" applyBorder="1" applyAlignment="1">
      <alignment horizontal="distributed" vertical="center"/>
    </xf>
    <xf numFmtId="0" fontId="6" fillId="0" borderId="26" xfId="0" applyNumberFormat="1" applyFont="1" applyBorder="1" applyAlignment="1">
      <alignment horizontal="distributed" vertical="center"/>
    </xf>
    <xf numFmtId="0" fontId="6" fillId="0" borderId="39" xfId="0" applyNumberFormat="1" applyFont="1" applyBorder="1" applyAlignment="1">
      <alignment horizontal="distributed" vertical="center"/>
    </xf>
    <xf numFmtId="0" fontId="6" fillId="0" borderId="24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176" xfId="0" applyNumberFormat="1" applyFont="1" applyBorder="1" applyAlignment="1">
      <alignment horizontal="distributed" vertical="center"/>
    </xf>
    <xf numFmtId="0" fontId="6" fillId="0" borderId="177" xfId="0" applyNumberFormat="1" applyFont="1" applyBorder="1" applyAlignment="1">
      <alignment horizontal="distributed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2" xfId="0" applyNumberFormat="1" applyFont="1" applyBorder="1" applyAlignment="1">
      <alignment horizontal="center" vertical="center" textRotation="255"/>
    </xf>
    <xf numFmtId="0" fontId="6" fillId="0" borderId="173" xfId="0" applyNumberFormat="1" applyFont="1" applyBorder="1" applyAlignment="1">
      <alignment horizontal="center" vertical="center" textRotation="255"/>
    </xf>
    <xf numFmtId="0" fontId="6" fillId="0" borderId="174" xfId="0" applyNumberFormat="1" applyFont="1" applyBorder="1" applyAlignment="1">
      <alignment horizontal="center" vertical="center" textRotation="255"/>
    </xf>
    <xf numFmtId="0" fontId="6" fillId="0" borderId="25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68" xfId="0" applyNumberFormat="1" applyFont="1" applyBorder="1" applyAlignment="1">
      <alignment horizontal="center" vertical="center"/>
    </xf>
    <xf numFmtId="0" fontId="6" fillId="0" borderId="145" xfId="0" applyNumberFormat="1" applyFont="1" applyBorder="1" applyAlignment="1">
      <alignment horizontal="center" vertical="center"/>
    </xf>
    <xf numFmtId="0" fontId="6" fillId="0" borderId="172" xfId="0" applyNumberFormat="1" applyFont="1" applyBorder="1" applyAlignment="1">
      <alignment horizontal="center" vertical="center"/>
    </xf>
    <xf numFmtId="0" fontId="6" fillId="0" borderId="174" xfId="0" applyNumberFormat="1" applyFont="1" applyBorder="1" applyAlignment="1">
      <alignment horizontal="center" vertical="center"/>
    </xf>
    <xf numFmtId="0" fontId="6" fillId="0" borderId="88" xfId="0" applyNumberFormat="1" applyFont="1" applyBorder="1" applyAlignment="1">
      <alignment horizontal="center" vertical="center"/>
    </xf>
    <xf numFmtId="0" fontId="6" fillId="0" borderId="178" xfId="0" applyNumberFormat="1" applyFont="1" applyBorder="1" applyAlignment="1">
      <alignment horizontal="center" vertical="center"/>
    </xf>
    <xf numFmtId="0" fontId="6" fillId="0" borderId="90" xfId="0" applyNumberFormat="1" applyFont="1" applyBorder="1" applyAlignment="1">
      <alignment horizontal="center" vertical="center"/>
    </xf>
    <xf numFmtId="0" fontId="6" fillId="0" borderId="172" xfId="0" applyNumberFormat="1" applyFont="1" applyBorder="1" applyAlignment="1">
      <alignment horizontal="center" vertical="distributed" textRotation="255" indent="2"/>
    </xf>
    <xf numFmtId="0" fontId="6" fillId="0" borderId="173" xfId="0" applyNumberFormat="1" applyFont="1" applyBorder="1" applyAlignment="1">
      <alignment horizontal="center" vertical="distributed" textRotation="255" indent="2"/>
    </xf>
    <xf numFmtId="0" fontId="6" fillId="0" borderId="174" xfId="0" applyNumberFormat="1" applyFont="1" applyBorder="1" applyAlignment="1">
      <alignment horizontal="center" vertical="distributed" textRotation="255" indent="2"/>
    </xf>
    <xf numFmtId="0" fontId="6" fillId="0" borderId="50" xfId="0" applyNumberFormat="1" applyFont="1" applyBorder="1" applyAlignment="1">
      <alignment horizontal="distributed" vertical="center" wrapText="1"/>
    </xf>
    <xf numFmtId="0" fontId="6" fillId="0" borderId="51" xfId="0" applyNumberFormat="1" applyFont="1" applyBorder="1" applyAlignment="1">
      <alignment horizontal="distributed" vertical="center"/>
    </xf>
    <xf numFmtId="0" fontId="6" fillId="0" borderId="55" xfId="0" applyNumberFormat="1" applyFont="1" applyBorder="1" applyAlignment="1">
      <alignment horizontal="distributed" vertical="center"/>
    </xf>
    <xf numFmtId="0" fontId="10" fillId="0" borderId="55" xfId="0" applyNumberFormat="1" applyFont="1" applyBorder="1" applyAlignment="1">
      <alignment horizontal="distributed" vertical="center"/>
    </xf>
    <xf numFmtId="0" fontId="10" fillId="0" borderId="56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68" xfId="0" applyNumberFormat="1" applyFont="1" applyBorder="1" applyAlignment="1">
      <alignment horizontal="distributed" vertical="center"/>
    </xf>
    <xf numFmtId="0" fontId="6" fillId="0" borderId="145" xfId="0" applyNumberFormat="1" applyFont="1" applyBorder="1" applyAlignment="1">
      <alignment horizontal="distributed" vertical="center"/>
    </xf>
    <xf numFmtId="0" fontId="10" fillId="0" borderId="68" xfId="0" applyNumberFormat="1" applyFont="1" applyBorder="1" applyAlignment="1">
      <alignment horizontal="distributed" vertical="center"/>
    </xf>
    <xf numFmtId="0" fontId="10" fillId="0" borderId="145" xfId="0" applyNumberFormat="1" applyFont="1" applyBorder="1" applyAlignment="1">
      <alignment horizontal="distributed" vertical="center"/>
    </xf>
    <xf numFmtId="0" fontId="10" fillId="0" borderId="90" xfId="0" applyNumberFormat="1" applyFont="1" applyBorder="1" applyAlignment="1">
      <alignment horizontal="distributed" vertical="center"/>
    </xf>
    <xf numFmtId="0" fontId="6" fillId="0" borderId="37" xfId="0" applyNumberFormat="1" applyFont="1" applyBorder="1" applyAlignment="1">
      <alignment horizontal="distributed"/>
    </xf>
    <xf numFmtId="0" fontId="6" fillId="0" borderId="57" xfId="0" applyNumberFormat="1" applyFont="1" applyBorder="1" applyAlignment="1">
      <alignment horizontal="center" vertical="distributed" textRotation="255" indent="1"/>
    </xf>
    <xf numFmtId="0" fontId="6" fillId="0" borderId="104" xfId="0" applyNumberFormat="1" applyFont="1" applyBorder="1" applyAlignment="1">
      <alignment horizontal="center" vertical="distributed" textRotation="255" indent="1"/>
    </xf>
    <xf numFmtId="0" fontId="6" fillId="0" borderId="58" xfId="0" applyNumberFormat="1" applyFont="1" applyBorder="1" applyAlignment="1">
      <alignment horizontal="center" vertical="distributed" textRotation="255" indent="1"/>
    </xf>
    <xf numFmtId="0" fontId="6" fillId="0" borderId="105" xfId="0" applyNumberFormat="1" applyFont="1" applyBorder="1" applyAlignment="1">
      <alignment horizontal="center" vertical="distributed" textRotation="255" indent="1"/>
    </xf>
    <xf numFmtId="0" fontId="6" fillId="0" borderId="0" xfId="0" applyNumberFormat="1" applyFont="1" applyBorder="1" applyAlignment="1">
      <alignment horizontal="distributed"/>
    </xf>
    <xf numFmtId="0" fontId="6" fillId="0" borderId="11" xfId="0" applyNumberFormat="1" applyFont="1" applyBorder="1" applyAlignment="1">
      <alignment horizontal="distributed"/>
    </xf>
    <xf numFmtId="0" fontId="6" fillId="0" borderId="16" xfId="0" applyNumberFormat="1" applyFont="1" applyBorder="1" applyAlignment="1">
      <alignment horizontal="center" vertical="distributed" textRotation="255" indent="1"/>
    </xf>
    <xf numFmtId="0" fontId="6" fillId="0" borderId="19" xfId="0" applyNumberFormat="1" applyFont="1" applyBorder="1" applyAlignment="1">
      <alignment horizontal="center" vertical="distributed" textRotation="255" indent="1"/>
    </xf>
    <xf numFmtId="0" fontId="6" fillId="0" borderId="31" xfId="0" applyNumberFormat="1" applyFont="1" applyBorder="1" applyAlignment="1">
      <alignment horizontal="center" vertical="distributed" textRotation="255" indent="1"/>
    </xf>
    <xf numFmtId="0" fontId="6" fillId="0" borderId="45" xfId="0" applyNumberFormat="1" applyFont="1" applyBorder="1" applyAlignment="1">
      <alignment horizontal="center" vertical="distributed" textRotation="255" indent="1"/>
    </xf>
    <xf numFmtId="0" fontId="6" fillId="0" borderId="43" xfId="0" applyNumberFormat="1" applyFont="1" applyBorder="1" applyAlignment="1">
      <alignment horizontal="center"/>
    </xf>
    <xf numFmtId="0" fontId="6" fillId="0" borderId="43" xfId="0" applyNumberFormat="1" applyFont="1" applyBorder="1" applyAlignment="1">
      <alignment horizontal="distributed"/>
    </xf>
    <xf numFmtId="0" fontId="6" fillId="0" borderId="0" xfId="0" applyNumberFormat="1" applyFont="1" applyBorder="1" applyAlignment="1">
      <alignment horizontal="left" vertical="justify" wrapText="1"/>
    </xf>
    <xf numFmtId="0" fontId="68" fillId="0" borderId="12" xfId="57" applyFont="1" applyBorder="1" applyAlignment="1">
      <alignment horizontal="center" vertical="center"/>
      <protection/>
    </xf>
    <xf numFmtId="0" fontId="0" fillId="0" borderId="11" xfId="58" applyBorder="1" applyAlignment="1">
      <alignment horizontal="center" vertical="center"/>
      <protection/>
    </xf>
    <xf numFmtId="0" fontId="0" fillId="0" borderId="144" xfId="58" applyBorder="1" applyAlignment="1">
      <alignment horizontal="center" vertical="center"/>
      <protection/>
    </xf>
    <xf numFmtId="0" fontId="70" fillId="0" borderId="113" xfId="57" applyFont="1" applyBorder="1" applyAlignment="1">
      <alignment horizontal="left" vertical="center" indent="1"/>
      <protection/>
    </xf>
    <xf numFmtId="0" fontId="0" fillId="0" borderId="112" xfId="58" applyBorder="1" applyAlignment="1">
      <alignment horizontal="left" vertical="center" indent="1"/>
      <protection/>
    </xf>
    <xf numFmtId="0" fontId="0" fillId="0" borderId="116" xfId="58" applyBorder="1" applyAlignment="1">
      <alignment horizontal="left" vertical="center" indent="1"/>
      <protection/>
    </xf>
    <xf numFmtId="0" fontId="68" fillId="0" borderId="141" xfId="57" applyFont="1" applyBorder="1" applyAlignment="1">
      <alignment horizontal="center" vertical="center"/>
      <protection/>
    </xf>
    <xf numFmtId="0" fontId="68" fillId="0" borderId="116" xfId="57" applyFont="1" applyBorder="1" applyAlignment="1">
      <alignment horizontal="center" vertical="center"/>
      <protection/>
    </xf>
    <xf numFmtId="0" fontId="72" fillId="0" borderId="0" xfId="57" applyFont="1" applyAlignment="1">
      <alignment horizontal="center"/>
      <protection/>
    </xf>
    <xf numFmtId="0" fontId="68" fillId="0" borderId="71" xfId="57" applyFont="1" applyBorder="1" applyAlignment="1">
      <alignment horizontal="center" vertical="center" wrapText="1"/>
      <protection/>
    </xf>
    <xf numFmtId="0" fontId="68" fillId="0" borderId="70" xfId="57" applyFont="1" applyBorder="1" applyAlignment="1">
      <alignment horizontal="center" vertical="center" wrapText="1"/>
      <protection/>
    </xf>
    <xf numFmtId="0" fontId="68" fillId="0" borderId="114" xfId="57" applyFont="1" applyBorder="1" applyAlignment="1">
      <alignment horizontal="center" vertical="center"/>
      <protection/>
    </xf>
    <xf numFmtId="0" fontId="68" fillId="0" borderId="20" xfId="57" applyFont="1" applyBorder="1" applyAlignment="1">
      <alignment horizontal="center" vertical="center"/>
      <protection/>
    </xf>
    <xf numFmtId="0" fontId="68" fillId="0" borderId="16" xfId="57" applyFont="1" applyBorder="1" applyAlignment="1">
      <alignment horizontal="center" vertical="center"/>
      <protection/>
    </xf>
    <xf numFmtId="0" fontId="70" fillId="0" borderId="17" xfId="57" applyFont="1" applyBorder="1" applyAlignment="1">
      <alignment horizontal="center" vertical="center"/>
      <protection/>
    </xf>
    <xf numFmtId="0" fontId="70" fillId="0" borderId="70" xfId="57" applyFont="1" applyBorder="1" applyAlignment="1">
      <alignment horizontal="center" vertical="center"/>
      <protection/>
    </xf>
    <xf numFmtId="0" fontId="70" fillId="0" borderId="19" xfId="57" applyFont="1" applyBorder="1" applyAlignment="1">
      <alignment horizontal="center" vertical="center"/>
      <protection/>
    </xf>
    <xf numFmtId="0" fontId="68" fillId="0" borderId="144" xfId="57" applyFont="1" applyBorder="1" applyAlignment="1">
      <alignment horizontal="center" vertical="center"/>
      <protection/>
    </xf>
    <xf numFmtId="0" fontId="68" fillId="0" borderId="112" xfId="57" applyFont="1" applyBorder="1" applyAlignment="1">
      <alignment horizontal="distributed" vertical="center"/>
      <protection/>
    </xf>
    <xf numFmtId="0" fontId="68" fillId="0" borderId="11" xfId="57" applyFont="1" applyBorder="1" applyAlignment="1">
      <alignment horizontal="center" vertical="center"/>
      <protection/>
    </xf>
    <xf numFmtId="0" fontId="68" fillId="0" borderId="10" xfId="57" applyFont="1" applyBorder="1" applyAlignment="1">
      <alignment horizontal="center" vertical="center"/>
      <protection/>
    </xf>
    <xf numFmtId="0" fontId="68" fillId="0" borderId="0" xfId="57" applyFont="1" applyBorder="1" applyAlignment="1">
      <alignment horizontal="center" vertical="center"/>
      <protection/>
    </xf>
    <xf numFmtId="0" fontId="68" fillId="0" borderId="70" xfId="57" applyFont="1" applyBorder="1" applyAlignment="1">
      <alignment horizontal="center" vertical="center"/>
      <protection/>
    </xf>
    <xf numFmtId="0" fontId="68" fillId="0" borderId="25" xfId="57" applyFont="1" applyBorder="1" applyAlignment="1">
      <alignment horizontal="center" vertical="center"/>
      <protection/>
    </xf>
    <xf numFmtId="0" fontId="68" fillId="0" borderId="40" xfId="57" applyFont="1" applyBorder="1" applyAlignment="1">
      <alignment horizontal="center" vertical="center"/>
      <protection/>
    </xf>
    <xf numFmtId="0" fontId="68" fillId="0" borderId="111" xfId="57" applyFont="1" applyBorder="1" applyAlignment="1">
      <alignment horizontal="center" vertical="center"/>
      <protection/>
    </xf>
    <xf numFmtId="0" fontId="68" fillId="0" borderId="76" xfId="57" applyFont="1" applyBorder="1" applyAlignment="1">
      <alignment horizontal="center" vertical="center" wrapText="1"/>
      <protection/>
    </xf>
    <xf numFmtId="0" fontId="68" fillId="0" borderId="72" xfId="57" applyFont="1" applyBorder="1" applyAlignment="1">
      <alignment horizontal="center" vertical="center" wrapText="1"/>
      <protection/>
    </xf>
    <xf numFmtId="0" fontId="77" fillId="0" borderId="144" xfId="57" applyFont="1" applyBorder="1">
      <alignment/>
      <protection/>
    </xf>
    <xf numFmtId="0" fontId="68" fillId="0" borderId="20" xfId="57" applyFont="1" applyBorder="1" applyAlignment="1">
      <alignment horizontal="distributed" vertical="center" indent="2"/>
      <protection/>
    </xf>
    <xf numFmtId="0" fontId="68" fillId="0" borderId="11" xfId="57" applyFont="1" applyBorder="1" applyAlignment="1">
      <alignment horizontal="distributed" vertical="center" indent="2"/>
      <protection/>
    </xf>
    <xf numFmtId="0" fontId="68" fillId="0" borderId="144" xfId="57" applyFont="1" applyBorder="1" applyAlignment="1">
      <alignment horizontal="distributed" vertical="center" indent="2"/>
      <protection/>
    </xf>
    <xf numFmtId="0" fontId="68" fillId="0" borderId="112" xfId="57" applyFont="1" applyBorder="1" applyAlignment="1">
      <alignment horizontal="center" vertical="center"/>
      <protection/>
    </xf>
    <xf numFmtId="0" fontId="68" fillId="0" borderId="20" xfId="57" applyFont="1" applyBorder="1" applyAlignment="1">
      <alignment horizontal="right" vertical="center"/>
      <protection/>
    </xf>
    <xf numFmtId="0" fontId="68" fillId="0" borderId="11" xfId="57" applyFont="1" applyBorder="1" applyAlignment="1">
      <alignment horizontal="right" vertical="center"/>
      <protection/>
    </xf>
    <xf numFmtId="0" fontId="68" fillId="0" borderId="109" xfId="57" applyFont="1" applyBorder="1" applyAlignment="1">
      <alignment horizontal="center" vertical="center"/>
      <protection/>
    </xf>
    <xf numFmtId="0" fontId="68" fillId="0" borderId="14" xfId="57" applyFont="1" applyBorder="1" applyAlignment="1">
      <alignment horizontal="center" vertical="center"/>
      <protection/>
    </xf>
    <xf numFmtId="0" fontId="68" fillId="0" borderId="15" xfId="57" applyFont="1" applyBorder="1" applyAlignment="1">
      <alignment horizontal="center" vertical="center"/>
      <protection/>
    </xf>
    <xf numFmtId="0" fontId="16" fillId="0" borderId="0" xfId="0" applyNumberFormat="1" applyFont="1" applyAlignment="1">
      <alignment horizontal="left" shrinkToFi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left" vertical="center" shrinkToFit="1"/>
    </xf>
    <xf numFmtId="0" fontId="4" fillId="0" borderId="0" xfId="0" applyNumberFormat="1" applyFont="1" applyBorder="1" applyAlignment="1">
      <alignment horizontal="left" vertical="center" shrinkToFit="1"/>
    </xf>
    <xf numFmtId="0" fontId="4" fillId="0" borderId="54" xfId="0" applyNumberFormat="1" applyFont="1" applyBorder="1" applyAlignment="1">
      <alignment horizontal="right"/>
    </xf>
    <xf numFmtId="0" fontId="4" fillId="0" borderId="103" xfId="0" applyNumberFormat="1" applyFont="1" applyBorder="1" applyAlignment="1">
      <alignment horizontal="right"/>
    </xf>
    <xf numFmtId="0" fontId="68" fillId="0" borderId="12" xfId="57" applyFont="1" applyBorder="1" applyAlignment="1" applyProtection="1">
      <alignment horizontal="center" vertical="center"/>
      <protection/>
    </xf>
    <xf numFmtId="0" fontId="68" fillId="0" borderId="11" xfId="57" applyFont="1" applyBorder="1" applyAlignment="1" applyProtection="1">
      <alignment horizontal="center" vertical="center"/>
      <protection/>
    </xf>
    <xf numFmtId="0" fontId="68" fillId="0" borderId="16" xfId="57" applyFont="1" applyBorder="1" applyAlignment="1" applyProtection="1">
      <alignment horizontal="center" vertical="center"/>
      <protection/>
    </xf>
    <xf numFmtId="0" fontId="68" fillId="0" borderId="10" xfId="57" applyFont="1" applyBorder="1" applyAlignment="1" applyProtection="1">
      <alignment horizontal="center" vertical="center"/>
      <protection/>
    </xf>
    <xf numFmtId="0" fontId="68" fillId="0" borderId="0" xfId="57" applyFont="1" applyBorder="1" applyAlignment="1" applyProtection="1">
      <alignment horizontal="center" vertical="center"/>
      <protection/>
    </xf>
    <xf numFmtId="0" fontId="68" fillId="0" borderId="19" xfId="57" applyFont="1" applyBorder="1" applyAlignment="1" applyProtection="1">
      <alignment horizontal="center" vertical="center"/>
      <protection/>
    </xf>
    <xf numFmtId="0" fontId="68" fillId="0" borderId="25" xfId="57" applyFont="1" applyBorder="1" applyAlignment="1" applyProtection="1">
      <alignment horizontal="center" vertical="center"/>
      <protection/>
    </xf>
    <xf numFmtId="0" fontId="68" fillId="0" borderId="40" xfId="57" applyFont="1" applyBorder="1" applyAlignment="1" applyProtection="1">
      <alignment horizontal="center" vertical="center"/>
      <protection/>
    </xf>
    <xf numFmtId="0" fontId="68" fillId="0" borderId="39" xfId="57" applyFont="1" applyBorder="1" applyAlignment="1" applyProtection="1">
      <alignment horizontal="center" vertical="center"/>
      <protection/>
    </xf>
    <xf numFmtId="0" fontId="68" fillId="0" borderId="13" xfId="57" applyFont="1" applyBorder="1" applyAlignment="1" applyProtection="1">
      <alignment horizontal="center" vertical="center"/>
      <protection/>
    </xf>
    <xf numFmtId="0" fontId="68" fillId="0" borderId="15" xfId="57" applyFont="1" applyBorder="1" applyAlignment="1" applyProtection="1">
      <alignment horizontal="center" vertical="center"/>
      <protection/>
    </xf>
    <xf numFmtId="0" fontId="68" fillId="0" borderId="14" xfId="57" applyFont="1" applyBorder="1" applyAlignment="1" applyProtection="1">
      <alignment horizontal="center" vertical="center"/>
      <protection/>
    </xf>
    <xf numFmtId="0" fontId="68" fillId="0" borderId="113" xfId="57" applyFont="1" applyBorder="1" applyAlignment="1" applyProtection="1">
      <alignment horizontal="left" vertical="center"/>
      <protection/>
    </xf>
    <xf numFmtId="0" fontId="68" fillId="0" borderId="112" xfId="57" applyFont="1" applyBorder="1" applyAlignment="1" applyProtection="1">
      <alignment horizontal="left" vertical="center"/>
      <protection/>
    </xf>
    <xf numFmtId="0" fontId="73" fillId="0" borderId="179" xfId="0" applyFont="1" applyFill="1" applyBorder="1" applyAlignment="1">
      <alignment horizontal="center" vertical="center"/>
    </xf>
    <xf numFmtId="0" fontId="73" fillId="0" borderId="148" xfId="0" applyFont="1" applyFill="1" applyBorder="1" applyAlignment="1">
      <alignment horizontal="center" vertical="center"/>
    </xf>
    <xf numFmtId="0" fontId="73" fillId="0" borderId="179" xfId="0" applyFont="1" applyFill="1" applyBorder="1" applyAlignment="1">
      <alignment horizontal="center" vertical="center" wrapText="1"/>
    </xf>
    <xf numFmtId="0" fontId="68" fillId="0" borderId="113" xfId="57" applyFont="1" applyBorder="1" applyAlignment="1" applyProtection="1">
      <alignment horizontal="distributed" vertical="center" indent="1"/>
      <protection/>
    </xf>
    <xf numFmtId="0" fontId="68" fillId="0" borderId="112" xfId="57" applyFont="1" applyBorder="1" applyAlignment="1" applyProtection="1">
      <alignment horizontal="distributed" vertical="center" indent="1"/>
      <protection/>
    </xf>
    <xf numFmtId="0" fontId="68" fillId="0" borderId="48" xfId="57" applyFont="1" applyBorder="1" applyAlignment="1" applyProtection="1">
      <alignment horizontal="distributed" vertical="center" indent="1"/>
      <protection/>
    </xf>
    <xf numFmtId="0" fontId="68" fillId="0" borderId="78" xfId="57" applyFont="1" applyBorder="1" applyAlignment="1" applyProtection="1">
      <alignment horizontal="distributed" vertical="center" indent="1"/>
      <protection/>
    </xf>
    <xf numFmtId="0" fontId="68" fillId="0" borderId="10" xfId="57" applyFont="1" applyBorder="1" applyAlignment="1" applyProtection="1">
      <alignment horizontal="distributed" vertical="center" indent="1"/>
      <protection/>
    </xf>
    <xf numFmtId="0" fontId="68" fillId="0" borderId="0" xfId="57" applyFont="1" applyBorder="1" applyAlignment="1" applyProtection="1">
      <alignment horizontal="distributed" vertical="center" indent="1"/>
      <protection/>
    </xf>
    <xf numFmtId="0" fontId="68" fillId="0" borderId="180" xfId="57" applyFont="1" applyBorder="1" applyAlignment="1" applyProtection="1">
      <alignment horizontal="distributed" vertical="center" indent="1"/>
      <protection/>
    </xf>
    <xf numFmtId="0" fontId="68" fillId="0" borderId="25" xfId="57" applyFont="1" applyBorder="1" applyAlignment="1" applyProtection="1">
      <alignment horizontal="distributed" vertical="center" indent="1"/>
      <protection/>
    </xf>
    <xf numFmtId="0" fontId="68" fillId="0" borderId="40" xfId="57" applyFont="1" applyBorder="1" applyAlignment="1" applyProtection="1">
      <alignment horizontal="distributed" vertical="center" indent="1"/>
      <protection/>
    </xf>
    <xf numFmtId="0" fontId="68" fillId="0" borderId="181" xfId="57" applyFont="1" applyBorder="1" applyAlignment="1" applyProtection="1">
      <alignment horizontal="distributed" vertical="center" indent="1"/>
      <protection/>
    </xf>
    <xf numFmtId="0" fontId="68" fillId="0" borderId="74" xfId="57" applyFont="1" applyBorder="1" applyAlignment="1" applyProtection="1">
      <alignment horizontal="center" vertical="distributed" textRotation="255" indent="1"/>
      <protection/>
    </xf>
    <xf numFmtId="0" fontId="68" fillId="0" borderId="77" xfId="57" applyFont="1" applyBorder="1" applyAlignment="1" applyProtection="1">
      <alignment horizontal="center" vertical="distributed" textRotation="255" indent="1"/>
      <protection/>
    </xf>
    <xf numFmtId="0" fontId="68" fillId="0" borderId="110" xfId="57" applyFont="1" applyBorder="1" applyAlignment="1" applyProtection="1">
      <alignment horizontal="center" vertical="distributed" textRotation="255" indent="1"/>
      <protection/>
    </xf>
    <xf numFmtId="0" fontId="68" fillId="0" borderId="76" xfId="57" applyFont="1" applyBorder="1" applyAlignment="1" applyProtection="1">
      <alignment horizontal="distributed" vertical="center" wrapText="1"/>
      <protection/>
    </xf>
    <xf numFmtId="0" fontId="68" fillId="0" borderId="73" xfId="57" applyFont="1" applyBorder="1" applyAlignment="1" applyProtection="1">
      <alignment horizontal="distributed" vertical="center" wrapText="1"/>
      <protection/>
    </xf>
    <xf numFmtId="0" fontId="68" fillId="0" borderId="141" xfId="57" applyFont="1" applyBorder="1" applyAlignment="1" applyProtection="1">
      <alignment horizontal="distributed" vertical="center"/>
      <protection/>
    </xf>
    <xf numFmtId="0" fontId="68" fillId="0" borderId="112" xfId="57" applyFont="1" applyBorder="1" applyAlignment="1" applyProtection="1">
      <alignment horizontal="distributed" vertical="center"/>
      <protection/>
    </xf>
    <xf numFmtId="0" fontId="68" fillId="0" borderId="26" xfId="57" applyFont="1" applyBorder="1" applyAlignment="1" applyProtection="1">
      <alignment horizontal="distributed" vertical="center"/>
      <protection/>
    </xf>
    <xf numFmtId="0" fontId="68" fillId="0" borderId="40" xfId="57" applyFont="1" applyBorder="1" applyAlignment="1" applyProtection="1">
      <alignment horizontal="distributed" vertical="center"/>
      <protection/>
    </xf>
    <xf numFmtId="0" fontId="68" fillId="0" borderId="141" xfId="57" applyFont="1" applyBorder="1" applyAlignment="1" applyProtection="1">
      <alignment horizontal="distributed" vertical="center" indent="1"/>
      <protection/>
    </xf>
    <xf numFmtId="0" fontId="68" fillId="0" borderId="76" xfId="57" applyFont="1" applyBorder="1" applyAlignment="1" applyProtection="1">
      <alignment horizontal="distributed" vertical="top" wrapText="1"/>
      <protection/>
    </xf>
    <xf numFmtId="0" fontId="68" fillId="0" borderId="72" xfId="57" applyFont="1" applyBorder="1" applyAlignment="1" applyProtection="1">
      <alignment horizontal="distributed" vertical="top" wrapText="1"/>
      <protection/>
    </xf>
    <xf numFmtId="0" fontId="68" fillId="0" borderId="76" xfId="57" applyFont="1" applyBorder="1" applyAlignment="1" applyProtection="1">
      <alignment horizontal="distributed" vertical="top"/>
      <protection/>
    </xf>
    <xf numFmtId="0" fontId="68" fillId="0" borderId="72" xfId="57" applyFont="1" applyBorder="1" applyAlignment="1" applyProtection="1">
      <alignment horizontal="distributed" vertical="top"/>
      <protection/>
    </xf>
    <xf numFmtId="0" fontId="68" fillId="0" borderId="55" xfId="57" applyFont="1" applyBorder="1" applyAlignment="1" applyProtection="1">
      <alignment horizontal="distributed" vertical="top"/>
      <protection/>
    </xf>
    <xf numFmtId="0" fontId="68" fillId="0" borderId="52" xfId="57" applyFont="1" applyBorder="1" applyAlignment="1" applyProtection="1">
      <alignment horizontal="distributed" vertical="top"/>
      <protection/>
    </xf>
    <xf numFmtId="0" fontId="68" fillId="0" borderId="182" xfId="57" applyFont="1" applyBorder="1" applyAlignment="1" applyProtection="1">
      <alignment horizontal="distributed" vertical="center" indent="1"/>
      <protection/>
    </xf>
    <xf numFmtId="0" fontId="68" fillId="0" borderId="183" xfId="57" applyFont="1" applyBorder="1" applyAlignment="1" applyProtection="1">
      <alignment horizontal="distributed" vertical="center" indent="1"/>
      <protection/>
    </xf>
    <xf numFmtId="0" fontId="68" fillId="0" borderId="184" xfId="57" applyFont="1" applyBorder="1" applyAlignment="1" applyProtection="1">
      <alignment horizontal="distributed" vertical="center" indent="1"/>
      <protection/>
    </xf>
    <xf numFmtId="0" fontId="68" fillId="0" borderId="14" xfId="57" applyFont="1" applyBorder="1" applyAlignment="1" applyProtection="1">
      <alignment horizontal="left" vertical="center"/>
      <protection/>
    </xf>
    <xf numFmtId="0" fontId="68" fillId="0" borderId="185" xfId="57" applyFont="1" applyBorder="1" applyAlignment="1" applyProtection="1">
      <alignment horizontal="left" vertical="center"/>
      <protection/>
    </xf>
    <xf numFmtId="0" fontId="68" fillId="0" borderId="109" xfId="57" applyFont="1" applyBorder="1" applyAlignment="1" applyProtection="1">
      <alignment horizontal="distributed" vertical="center" indent="1"/>
      <protection/>
    </xf>
    <xf numFmtId="0" fontId="68" fillId="0" borderId="14" xfId="57" applyFont="1" applyBorder="1" applyAlignment="1" applyProtection="1">
      <alignment horizontal="distributed" vertical="center" indent="1"/>
      <protection/>
    </xf>
    <xf numFmtId="0" fontId="68" fillId="0" borderId="15" xfId="57" applyFont="1" applyBorder="1" applyAlignment="1" applyProtection="1">
      <alignment horizontal="distributed" vertical="center" indent="1"/>
      <protection/>
    </xf>
    <xf numFmtId="0" fontId="68" fillId="0" borderId="186" xfId="57" applyFont="1" applyBorder="1" applyAlignment="1">
      <alignment horizontal="distributed" vertical="center" indent="2"/>
      <protection/>
    </xf>
    <xf numFmtId="0" fontId="68" fillId="0" borderId="187" xfId="57" applyFont="1" applyBorder="1" applyAlignment="1">
      <alignment horizontal="distributed" vertical="center" indent="2"/>
      <protection/>
    </xf>
    <xf numFmtId="0" fontId="68" fillId="0" borderId="188" xfId="57" applyFont="1" applyBorder="1" applyAlignment="1">
      <alignment horizontal="distributed" vertical="center" indent="2"/>
      <protection/>
    </xf>
    <xf numFmtId="0" fontId="68" fillId="0" borderId="189" xfId="57" applyFont="1" applyBorder="1" applyAlignment="1">
      <alignment horizontal="distributed" vertical="center" indent="2"/>
      <protection/>
    </xf>
    <xf numFmtId="0" fontId="68" fillId="0" borderId="190" xfId="57" applyFont="1" applyBorder="1" applyAlignment="1" applyProtection="1">
      <alignment horizontal="distributed" vertical="center" indent="1"/>
      <protection/>
    </xf>
    <xf numFmtId="0" fontId="68" fillId="0" borderId="185" xfId="57" applyFont="1" applyBorder="1" applyAlignment="1" applyProtection="1">
      <alignment horizontal="distributed" vertical="center" indent="1"/>
      <protection/>
    </xf>
    <xf numFmtId="0" fontId="68" fillId="0" borderId="109" xfId="57" applyFont="1" applyBorder="1" applyAlignment="1" applyProtection="1">
      <alignment horizontal="right" vertical="center"/>
      <protection/>
    </xf>
    <xf numFmtId="0" fontId="68" fillId="0" borderId="14" xfId="57" applyFont="1" applyBorder="1" applyAlignment="1" applyProtection="1">
      <alignment horizontal="right" vertical="center"/>
      <protection/>
    </xf>
    <xf numFmtId="0" fontId="68" fillId="0" borderId="191" xfId="57" applyFont="1" applyBorder="1" applyAlignment="1" applyProtection="1">
      <alignment horizontal="distributed" vertical="center" indent="2"/>
      <protection/>
    </xf>
    <xf numFmtId="0" fontId="68" fillId="0" borderId="0" xfId="57" applyFont="1" applyBorder="1" applyAlignment="1" applyProtection="1">
      <alignment horizontal="distributed" vertical="center" indent="2"/>
      <protection/>
    </xf>
    <xf numFmtId="0" fontId="68" fillId="0" borderId="180" xfId="57" applyFont="1" applyBorder="1" applyAlignment="1" applyProtection="1">
      <alignment horizontal="distributed" vertical="center" indent="2"/>
      <protection/>
    </xf>
    <xf numFmtId="0" fontId="68" fillId="0" borderId="192" xfId="57" applyFont="1" applyBorder="1" applyAlignment="1" applyProtection="1">
      <alignment horizontal="distributed" vertical="center" indent="2"/>
      <protection/>
    </xf>
    <xf numFmtId="0" fontId="68" fillId="0" borderId="40" xfId="57" applyFont="1" applyBorder="1" applyAlignment="1" applyProtection="1">
      <alignment horizontal="distributed" vertical="center" indent="2"/>
      <protection/>
    </xf>
    <xf numFmtId="0" fontId="68" fillId="0" borderId="181" xfId="57" applyFont="1" applyBorder="1" applyAlignment="1" applyProtection="1">
      <alignment horizontal="distributed" vertical="center" indent="2"/>
      <protection/>
    </xf>
    <xf numFmtId="0" fontId="68" fillId="0" borderId="193" xfId="57" applyFont="1" applyBorder="1" applyAlignment="1">
      <alignment horizontal="center" vertical="center"/>
      <protection/>
    </xf>
    <xf numFmtId="0" fontId="68" fillId="0" borderId="194" xfId="57" applyFont="1" applyBorder="1" applyAlignment="1">
      <alignment horizontal="center" vertical="center"/>
      <protection/>
    </xf>
    <xf numFmtId="0" fontId="68" fillId="0" borderId="195" xfId="57" applyFont="1" applyBorder="1" applyAlignment="1">
      <alignment horizontal="center" vertical="center"/>
      <protection/>
    </xf>
    <xf numFmtId="0" fontId="68" fillId="0" borderId="191" xfId="57" applyFont="1" applyBorder="1" applyAlignment="1">
      <alignment horizontal="center" vertical="center"/>
      <protection/>
    </xf>
    <xf numFmtId="0" fontId="68" fillId="0" borderId="180" xfId="57" applyFont="1" applyBorder="1" applyAlignment="1">
      <alignment horizontal="center" vertical="center"/>
      <protection/>
    </xf>
    <xf numFmtId="0" fontId="68" fillId="0" borderId="196" xfId="57" applyFont="1" applyBorder="1" applyAlignment="1">
      <alignment horizontal="center" vertical="center"/>
      <protection/>
    </xf>
    <xf numFmtId="0" fontId="68" fillId="0" borderId="197" xfId="57" applyFont="1" applyBorder="1" applyAlignment="1">
      <alignment horizontal="center" vertical="center"/>
      <protection/>
    </xf>
    <xf numFmtId="0" fontId="68" fillId="0" borderId="198" xfId="57" applyFont="1" applyBorder="1" applyAlignment="1">
      <alignment horizontal="center" vertical="center"/>
      <protection/>
    </xf>
    <xf numFmtId="0" fontId="68" fillId="0" borderId="199" xfId="57" applyFont="1" applyBorder="1" applyAlignment="1">
      <alignment horizontal="right" vertical="center" indent="1"/>
      <protection/>
    </xf>
    <xf numFmtId="0" fontId="68" fillId="0" borderId="121" xfId="57" applyFont="1" applyBorder="1" applyAlignment="1">
      <alignment horizontal="right" vertical="center" indent="1"/>
      <protection/>
    </xf>
    <xf numFmtId="0" fontId="77" fillId="0" borderId="121" xfId="57" applyFont="1" applyBorder="1" applyAlignment="1">
      <alignment horizontal="right" vertical="center" indent="1"/>
      <protection/>
    </xf>
    <xf numFmtId="0" fontId="68" fillId="0" borderId="200" xfId="57" applyFont="1" applyBorder="1" applyAlignment="1">
      <alignment horizontal="distributed" vertical="center" indent="1"/>
      <protection/>
    </xf>
    <xf numFmtId="0" fontId="68" fillId="0" borderId="201" xfId="57" applyFont="1" applyBorder="1" applyAlignment="1">
      <alignment horizontal="distributed" vertical="center" indent="1"/>
      <protection/>
    </xf>
    <xf numFmtId="0" fontId="68" fillId="0" borderId="202" xfId="57" applyFont="1" applyBorder="1" applyAlignment="1">
      <alignment horizontal="distributed" vertical="center" indent="1"/>
      <protection/>
    </xf>
    <xf numFmtId="0" fontId="68" fillId="0" borderId="116" xfId="57" applyFont="1" applyBorder="1" applyAlignment="1">
      <alignment horizontal="distributed" vertical="center"/>
      <protection/>
    </xf>
    <xf numFmtId="0" fontId="68" fillId="0" borderId="117" xfId="57" applyFont="1" applyBorder="1" applyAlignment="1">
      <alignment horizontal="distributed" vertical="center"/>
      <protection/>
    </xf>
    <xf numFmtId="0" fontId="68" fillId="0" borderId="141" xfId="57" applyFont="1" applyBorder="1" applyAlignment="1">
      <alignment horizontal="distributed" vertical="center"/>
      <protection/>
    </xf>
    <xf numFmtId="0" fontId="76" fillId="0" borderId="26" xfId="57" applyFont="1" applyBorder="1" applyAlignment="1">
      <alignment horizontal="center" vertical="center"/>
      <protection/>
    </xf>
    <xf numFmtId="0" fontId="76" fillId="0" borderId="203" xfId="57" applyFont="1" applyBorder="1" applyAlignment="1">
      <alignment horizontal="center" vertical="center"/>
      <protection/>
    </xf>
    <xf numFmtId="0" fontId="4" fillId="0" borderId="57" xfId="0" applyNumberFormat="1" applyFont="1" applyBorder="1" applyAlignment="1">
      <alignment horizontal="center"/>
    </xf>
    <xf numFmtId="0" fontId="4" fillId="0" borderId="10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Continuous"/>
    </xf>
    <xf numFmtId="0" fontId="4" fillId="0" borderId="31" xfId="0" applyNumberFormat="1" applyFont="1" applyBorder="1" applyAlignment="1">
      <alignment/>
    </xf>
    <xf numFmtId="0" fontId="4" fillId="0" borderId="45" xfId="0" applyNumberFormat="1" applyFont="1" applyBorder="1" applyAlignment="1">
      <alignment horizontal="right"/>
    </xf>
    <xf numFmtId="0" fontId="4" fillId="0" borderId="204" xfId="0" applyNumberFormat="1" applyFont="1" applyBorder="1" applyAlignment="1">
      <alignment horizontal="center" vertical="center"/>
    </xf>
    <xf numFmtId="0" fontId="4" fillId="0" borderId="205" xfId="0" applyNumberFormat="1" applyFont="1" applyBorder="1" applyAlignment="1">
      <alignment horizontal="center" vertical="center"/>
    </xf>
    <xf numFmtId="0" fontId="4" fillId="0" borderId="160" xfId="0" applyNumberFormat="1" applyFont="1" applyBorder="1" applyAlignment="1">
      <alignment/>
    </xf>
    <xf numFmtId="0" fontId="4" fillId="0" borderId="206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 2" xfId="57"/>
    <cellStyle name="標準 3" xfId="58"/>
    <cellStyle name="未定義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5</xdr:row>
      <xdr:rowOff>152400</xdr:rowOff>
    </xdr:from>
    <xdr:ext cx="85725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13611225" y="1085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2172950" y="11430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2" name="Line 26"/>
        <xdr:cNvSpPr>
          <a:spLocks/>
        </xdr:cNvSpPr>
      </xdr:nvSpPr>
      <xdr:spPr>
        <a:xfrm flipV="1">
          <a:off x="342900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>
      <xdr:nvSpPr>
        <xdr:cNvPr id="3" name="Line 27"/>
        <xdr:cNvSpPr>
          <a:spLocks/>
        </xdr:cNvSpPr>
      </xdr:nvSpPr>
      <xdr:spPr>
        <a:xfrm flipV="1">
          <a:off x="542925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>
      <xdr:nvSpPr>
        <xdr:cNvPr id="4" name="Line 28"/>
        <xdr:cNvSpPr>
          <a:spLocks/>
        </xdr:cNvSpPr>
      </xdr:nvSpPr>
      <xdr:spPr>
        <a:xfrm flipV="1">
          <a:off x="1143000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>
      <xdr:nvSpPr>
        <xdr:cNvPr id="5" name="Line 28"/>
        <xdr:cNvSpPr>
          <a:spLocks/>
        </xdr:cNvSpPr>
      </xdr:nvSpPr>
      <xdr:spPr>
        <a:xfrm flipV="1">
          <a:off x="742950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6" name="Line 28"/>
        <xdr:cNvSpPr>
          <a:spLocks/>
        </xdr:cNvSpPr>
      </xdr:nvSpPr>
      <xdr:spPr>
        <a:xfrm flipV="1">
          <a:off x="942975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7" name="Line 27"/>
        <xdr:cNvSpPr>
          <a:spLocks/>
        </xdr:cNvSpPr>
      </xdr:nvSpPr>
      <xdr:spPr>
        <a:xfrm flipV="1">
          <a:off x="342900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8" name="Line 28"/>
        <xdr:cNvSpPr>
          <a:spLocks/>
        </xdr:cNvSpPr>
      </xdr:nvSpPr>
      <xdr:spPr>
        <a:xfrm flipV="1">
          <a:off x="942975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>
      <xdr:nvSpPr>
        <xdr:cNvPr id="9" name="Line 28"/>
        <xdr:cNvSpPr>
          <a:spLocks/>
        </xdr:cNvSpPr>
      </xdr:nvSpPr>
      <xdr:spPr>
        <a:xfrm flipV="1">
          <a:off x="542925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>
      <xdr:nvSpPr>
        <xdr:cNvPr id="10" name="Line 28"/>
        <xdr:cNvSpPr>
          <a:spLocks/>
        </xdr:cNvSpPr>
      </xdr:nvSpPr>
      <xdr:spPr>
        <a:xfrm flipV="1">
          <a:off x="742950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11" name="Line 27"/>
        <xdr:cNvSpPr>
          <a:spLocks/>
        </xdr:cNvSpPr>
      </xdr:nvSpPr>
      <xdr:spPr>
        <a:xfrm flipV="1">
          <a:off x="342900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12" name="Line 28"/>
        <xdr:cNvSpPr>
          <a:spLocks/>
        </xdr:cNvSpPr>
      </xdr:nvSpPr>
      <xdr:spPr>
        <a:xfrm flipV="1">
          <a:off x="942975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>
      <xdr:nvSpPr>
        <xdr:cNvPr id="13" name="Line 28"/>
        <xdr:cNvSpPr>
          <a:spLocks/>
        </xdr:cNvSpPr>
      </xdr:nvSpPr>
      <xdr:spPr>
        <a:xfrm flipV="1">
          <a:off x="542925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742950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>
      <xdr:nvSpPr>
        <xdr:cNvPr id="15" name="Line 28"/>
        <xdr:cNvSpPr>
          <a:spLocks/>
        </xdr:cNvSpPr>
      </xdr:nvSpPr>
      <xdr:spPr>
        <a:xfrm flipV="1">
          <a:off x="742950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16" name="Line 28"/>
        <xdr:cNvSpPr>
          <a:spLocks/>
        </xdr:cNvSpPr>
      </xdr:nvSpPr>
      <xdr:spPr>
        <a:xfrm flipV="1">
          <a:off x="342900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>
      <xdr:nvSpPr>
        <xdr:cNvPr id="17" name="Line 28"/>
        <xdr:cNvSpPr>
          <a:spLocks/>
        </xdr:cNvSpPr>
      </xdr:nvSpPr>
      <xdr:spPr>
        <a:xfrm flipV="1">
          <a:off x="542925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18" name="Line 27"/>
        <xdr:cNvSpPr>
          <a:spLocks/>
        </xdr:cNvSpPr>
      </xdr:nvSpPr>
      <xdr:spPr>
        <a:xfrm flipV="1">
          <a:off x="342900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19" name="Line 28"/>
        <xdr:cNvSpPr>
          <a:spLocks/>
        </xdr:cNvSpPr>
      </xdr:nvSpPr>
      <xdr:spPr>
        <a:xfrm flipV="1">
          <a:off x="942975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542925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>
      <xdr:nvSpPr>
        <xdr:cNvPr id="21" name="Line 28"/>
        <xdr:cNvSpPr>
          <a:spLocks/>
        </xdr:cNvSpPr>
      </xdr:nvSpPr>
      <xdr:spPr>
        <a:xfrm flipV="1">
          <a:off x="742950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>
      <xdr:nvSpPr>
        <xdr:cNvPr id="22" name="Line 28"/>
        <xdr:cNvSpPr>
          <a:spLocks/>
        </xdr:cNvSpPr>
      </xdr:nvSpPr>
      <xdr:spPr>
        <a:xfrm flipV="1">
          <a:off x="742950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23" name="Line 28"/>
        <xdr:cNvSpPr>
          <a:spLocks/>
        </xdr:cNvSpPr>
      </xdr:nvSpPr>
      <xdr:spPr>
        <a:xfrm flipV="1">
          <a:off x="342900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>
      <xdr:nvSpPr>
        <xdr:cNvPr id="24" name="Line 28"/>
        <xdr:cNvSpPr>
          <a:spLocks/>
        </xdr:cNvSpPr>
      </xdr:nvSpPr>
      <xdr:spPr>
        <a:xfrm flipV="1">
          <a:off x="542925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>
      <xdr:nvSpPr>
        <xdr:cNvPr id="25" name="Line 28"/>
        <xdr:cNvSpPr>
          <a:spLocks/>
        </xdr:cNvSpPr>
      </xdr:nvSpPr>
      <xdr:spPr>
        <a:xfrm flipV="1">
          <a:off x="742950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26" name="Line 28"/>
        <xdr:cNvSpPr>
          <a:spLocks/>
        </xdr:cNvSpPr>
      </xdr:nvSpPr>
      <xdr:spPr>
        <a:xfrm flipV="1">
          <a:off x="342900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>
      <xdr:nvSpPr>
        <xdr:cNvPr id="27" name="Line 28"/>
        <xdr:cNvSpPr>
          <a:spLocks/>
        </xdr:cNvSpPr>
      </xdr:nvSpPr>
      <xdr:spPr>
        <a:xfrm flipV="1">
          <a:off x="542925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542925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29" name="Line 28"/>
        <xdr:cNvSpPr>
          <a:spLocks/>
        </xdr:cNvSpPr>
      </xdr:nvSpPr>
      <xdr:spPr>
        <a:xfrm flipV="1">
          <a:off x="3429000" y="1143000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24</xdr:row>
      <xdr:rowOff>314325</xdr:rowOff>
    </xdr:from>
    <xdr:to>
      <xdr:col>9</xdr:col>
      <xdr:colOff>685800</xdr:colOff>
      <xdr:row>27</xdr:row>
      <xdr:rowOff>9525</xdr:rowOff>
    </xdr:to>
    <xdr:sp>
      <xdr:nvSpPr>
        <xdr:cNvPr id="1" name="Line 3"/>
        <xdr:cNvSpPr>
          <a:spLocks/>
        </xdr:cNvSpPr>
      </xdr:nvSpPr>
      <xdr:spPr>
        <a:xfrm flipV="1">
          <a:off x="5410200" y="7934325"/>
          <a:ext cx="676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8</xdr:col>
      <xdr:colOff>28575</xdr:colOff>
      <xdr:row>27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3457575" y="7934325"/>
          <a:ext cx="7143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24</xdr:row>
      <xdr:rowOff>314325</xdr:rowOff>
    </xdr:from>
    <xdr:to>
      <xdr:col>12</xdr:col>
      <xdr:colOff>0</xdr:colOff>
      <xdr:row>26</xdr:row>
      <xdr:rowOff>323850</xdr:rowOff>
    </xdr:to>
    <xdr:sp>
      <xdr:nvSpPr>
        <xdr:cNvPr id="3" name="Line 3"/>
        <xdr:cNvSpPr>
          <a:spLocks/>
        </xdr:cNvSpPr>
      </xdr:nvSpPr>
      <xdr:spPr>
        <a:xfrm flipV="1">
          <a:off x="7353300" y="7934325"/>
          <a:ext cx="6762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1228725</xdr:colOff>
      <xdr:row>24</xdr:row>
      <xdr:rowOff>323850</xdr:rowOff>
    </xdr:from>
    <xdr:to>
      <xdr:col>13</xdr:col>
      <xdr:colOff>685800</xdr:colOff>
      <xdr:row>27</xdr:row>
      <xdr:rowOff>9525</xdr:rowOff>
    </xdr:to>
    <xdr:sp>
      <xdr:nvSpPr>
        <xdr:cNvPr id="4" name="Line 3"/>
        <xdr:cNvSpPr>
          <a:spLocks/>
        </xdr:cNvSpPr>
      </xdr:nvSpPr>
      <xdr:spPr>
        <a:xfrm flipV="1">
          <a:off x="9258300" y="7943850"/>
          <a:ext cx="7143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1238250</xdr:colOff>
      <xdr:row>25</xdr:row>
      <xdr:rowOff>9525</xdr:rowOff>
    </xdr:from>
    <xdr:to>
      <xdr:col>15</xdr:col>
      <xdr:colOff>685800</xdr:colOff>
      <xdr:row>27</xdr:row>
      <xdr:rowOff>19050</xdr:rowOff>
    </xdr:to>
    <xdr:sp>
      <xdr:nvSpPr>
        <xdr:cNvPr id="5" name="Line 3"/>
        <xdr:cNvSpPr>
          <a:spLocks/>
        </xdr:cNvSpPr>
      </xdr:nvSpPr>
      <xdr:spPr>
        <a:xfrm flipV="1">
          <a:off x="11210925" y="7953375"/>
          <a:ext cx="7048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38100</xdr:rowOff>
    </xdr:from>
    <xdr:to>
      <xdr:col>17</xdr:col>
      <xdr:colOff>723900</xdr:colOff>
      <xdr:row>1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801350" y="38100"/>
          <a:ext cx="14287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16</xdr:col>
      <xdr:colOff>114300</xdr:colOff>
      <xdr:row>16</xdr:row>
      <xdr:rowOff>38100</xdr:rowOff>
    </xdr:from>
    <xdr:to>
      <xdr:col>17</xdr:col>
      <xdr:colOff>723900</xdr:colOff>
      <xdr:row>17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791825" y="5219700"/>
          <a:ext cx="14382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showGridLines="0" zoomScale="87" zoomScaleNormal="87" zoomScalePageLayoutView="0" workbookViewId="0" topLeftCell="A1">
      <pane xSplit="3" ySplit="4" topLeftCell="D5" activePane="bottomRight" state="frozen"/>
      <selection pane="topLeft" activeCell="U8" sqref="U8"/>
      <selection pane="topRight" activeCell="U8" sqref="U8"/>
      <selection pane="bottomLeft" activeCell="U8" sqref="U8"/>
      <selection pane="bottomRight" activeCell="U8" sqref="U8"/>
    </sheetView>
  </sheetViews>
  <sheetFormatPr defaultColWidth="8.88671875" defaultRowHeight="15"/>
  <cols>
    <col min="1" max="1" width="4.6640625" style="13" customWidth="1"/>
    <col min="2" max="2" width="2.6640625" style="13" customWidth="1"/>
    <col min="3" max="3" width="14.6640625" style="13" customWidth="1"/>
    <col min="4" max="12" width="6.6640625" style="13" customWidth="1"/>
    <col min="13" max="13" width="7.21484375" style="13" customWidth="1"/>
    <col min="14" max="14" width="6.6640625" style="13" customWidth="1"/>
    <col min="15" max="15" width="6.88671875" style="13" customWidth="1"/>
    <col min="16" max="21" width="6.6640625" style="13" customWidth="1"/>
    <col min="22" max="22" width="14.6640625" style="13" customWidth="1"/>
    <col min="23" max="23" width="2.6640625" style="13" customWidth="1"/>
    <col min="24" max="24" width="4.6640625" style="13" customWidth="1"/>
    <col min="25" max="16384" width="8.88671875" style="14" customWidth="1"/>
  </cols>
  <sheetData>
    <row r="1" ht="21">
      <c r="A1" s="12" t="s">
        <v>18</v>
      </c>
    </row>
    <row r="2" spans="22:24" ht="15" thickBot="1">
      <c r="V2" s="15"/>
      <c r="W2" s="15"/>
      <c r="X2" s="15" t="s">
        <v>15</v>
      </c>
    </row>
    <row r="3" spans="1:24" ht="19.5" customHeight="1">
      <c r="A3" s="16"/>
      <c r="B3" s="17"/>
      <c r="C3" s="17"/>
      <c r="D3" s="18" t="s">
        <v>30</v>
      </c>
      <c r="E3" s="19"/>
      <c r="F3" s="20"/>
      <c r="G3" s="18" t="s">
        <v>29</v>
      </c>
      <c r="H3" s="19"/>
      <c r="I3" s="20"/>
      <c r="J3" s="18" t="s">
        <v>28</v>
      </c>
      <c r="K3" s="19"/>
      <c r="L3" s="20"/>
      <c r="M3" s="18" t="s">
        <v>27</v>
      </c>
      <c r="N3" s="19"/>
      <c r="O3" s="19"/>
      <c r="P3" s="18" t="s">
        <v>26</v>
      </c>
      <c r="Q3" s="19"/>
      <c r="R3" s="20"/>
      <c r="S3" s="18" t="s">
        <v>25</v>
      </c>
      <c r="T3" s="19"/>
      <c r="U3" s="20"/>
      <c r="V3" s="16"/>
      <c r="W3" s="17"/>
      <c r="X3" s="21"/>
    </row>
    <row r="4" spans="1:24" ht="19.5" customHeight="1" thickBot="1">
      <c r="A4" s="22" t="s">
        <v>0</v>
      </c>
      <c r="B4" s="23"/>
      <c r="C4" s="23"/>
      <c r="D4" s="24" t="s">
        <v>8</v>
      </c>
      <c r="E4" s="25" t="s">
        <v>10</v>
      </c>
      <c r="F4" s="26" t="s">
        <v>11</v>
      </c>
      <c r="G4" s="24" t="s">
        <v>8</v>
      </c>
      <c r="H4" s="25" t="s">
        <v>10</v>
      </c>
      <c r="I4" s="26" t="s">
        <v>11</v>
      </c>
      <c r="J4" s="24" t="s">
        <v>8</v>
      </c>
      <c r="K4" s="25" t="s">
        <v>10</v>
      </c>
      <c r="L4" s="26" t="s">
        <v>11</v>
      </c>
      <c r="M4" s="24" t="s">
        <v>8</v>
      </c>
      <c r="N4" s="25" t="s">
        <v>10</v>
      </c>
      <c r="O4" s="26" t="s">
        <v>11</v>
      </c>
      <c r="P4" s="24" t="s">
        <v>8</v>
      </c>
      <c r="Q4" s="25" t="s">
        <v>10</v>
      </c>
      <c r="R4" s="26" t="s">
        <v>11</v>
      </c>
      <c r="S4" s="24" t="s">
        <v>8</v>
      </c>
      <c r="T4" s="25" t="s">
        <v>10</v>
      </c>
      <c r="U4" s="26" t="s">
        <v>11</v>
      </c>
      <c r="V4" s="22" t="s">
        <v>0</v>
      </c>
      <c r="W4" s="27"/>
      <c r="X4" s="28"/>
    </row>
    <row r="5" spans="1:24" ht="19.5" customHeight="1">
      <c r="A5" s="728" t="s">
        <v>16</v>
      </c>
      <c r="B5" s="29"/>
      <c r="C5" s="769" t="s">
        <v>22</v>
      </c>
      <c r="D5" s="30"/>
      <c r="E5" s="31"/>
      <c r="F5" s="32"/>
      <c r="G5" s="30"/>
      <c r="H5" s="31"/>
      <c r="I5" s="32"/>
      <c r="J5" s="30"/>
      <c r="K5" s="31"/>
      <c r="L5" s="32"/>
      <c r="M5" s="30"/>
      <c r="N5" s="31"/>
      <c r="O5" s="32"/>
      <c r="P5" s="30"/>
      <c r="Q5" s="31"/>
      <c r="R5" s="32"/>
      <c r="S5" s="30"/>
      <c r="T5" s="31"/>
      <c r="U5" s="32"/>
      <c r="V5" s="771" t="s">
        <v>22</v>
      </c>
      <c r="W5" s="33"/>
      <c r="X5" s="728" t="s">
        <v>16</v>
      </c>
    </row>
    <row r="6" spans="1:24" s="39" customFormat="1" ht="19.5" customHeight="1">
      <c r="A6" s="729"/>
      <c r="B6" s="34"/>
      <c r="C6" s="770"/>
      <c r="D6" s="35">
        <v>96.9</v>
      </c>
      <c r="E6" s="36">
        <v>20.8</v>
      </c>
      <c r="F6" s="37">
        <v>89.9</v>
      </c>
      <c r="G6" s="35">
        <v>97.3</v>
      </c>
      <c r="H6" s="36">
        <v>21.3</v>
      </c>
      <c r="I6" s="37">
        <v>89.8</v>
      </c>
      <c r="J6" s="35">
        <v>97.44918831133408</v>
      </c>
      <c r="K6" s="36">
        <v>23.335422616083633</v>
      </c>
      <c r="L6" s="37">
        <v>90.51759425204916</v>
      </c>
      <c r="M6" s="35">
        <v>97.72782559515662</v>
      </c>
      <c r="N6" s="36">
        <v>24.097511574964567</v>
      </c>
      <c r="O6" s="37">
        <v>91.61573069113751</v>
      </c>
      <c r="P6" s="35">
        <v>98</v>
      </c>
      <c r="Q6" s="36">
        <v>25.6</v>
      </c>
      <c r="R6" s="37">
        <v>92.6</v>
      </c>
      <c r="S6" s="35">
        <v>98.3</v>
      </c>
      <c r="T6" s="36">
        <v>26.6</v>
      </c>
      <c r="U6" s="37">
        <v>93.55225128026211</v>
      </c>
      <c r="V6" s="772"/>
      <c r="W6" s="38"/>
      <c r="X6" s="729"/>
    </row>
    <row r="7" spans="1:24" s="39" customFormat="1" ht="14.25" customHeight="1">
      <c r="A7" s="729"/>
      <c r="B7" s="34"/>
      <c r="C7" s="731" t="s">
        <v>20</v>
      </c>
      <c r="D7" s="40"/>
      <c r="E7" s="41"/>
      <c r="F7" s="42"/>
      <c r="G7" s="40"/>
      <c r="H7" s="41"/>
      <c r="I7" s="42"/>
      <c r="J7" s="40"/>
      <c r="K7" s="41"/>
      <c r="L7" s="42"/>
      <c r="M7" s="40"/>
      <c r="N7" s="41"/>
      <c r="O7" s="42"/>
      <c r="P7" s="40"/>
      <c r="Q7" s="41"/>
      <c r="R7" s="42"/>
      <c r="S7" s="40"/>
      <c r="T7" s="41"/>
      <c r="U7" s="42"/>
      <c r="V7" s="731" t="s">
        <v>20</v>
      </c>
      <c r="W7" s="38"/>
      <c r="X7" s="729"/>
    </row>
    <row r="8" spans="1:24" s="39" customFormat="1" ht="21" customHeight="1">
      <c r="A8" s="729"/>
      <c r="B8" s="43"/>
      <c r="C8" s="732"/>
      <c r="D8" s="44">
        <v>96.8</v>
      </c>
      <c r="E8" s="45">
        <v>20.8</v>
      </c>
      <c r="F8" s="46">
        <v>89.7</v>
      </c>
      <c r="G8" s="44">
        <v>97.2</v>
      </c>
      <c r="H8" s="45">
        <v>21.3</v>
      </c>
      <c r="I8" s="46">
        <v>89.7</v>
      </c>
      <c r="J8" s="44">
        <v>97.40520010854958</v>
      </c>
      <c r="K8" s="45">
        <v>23.335422616083633</v>
      </c>
      <c r="L8" s="46">
        <v>90.36951598393182</v>
      </c>
      <c r="M8" s="44">
        <v>97.57788542479072</v>
      </c>
      <c r="N8" s="45">
        <v>24.075162817701347</v>
      </c>
      <c r="O8" s="46">
        <v>91.11112938340696</v>
      </c>
      <c r="P8" s="44">
        <v>97.8</v>
      </c>
      <c r="Q8" s="45">
        <v>25.6</v>
      </c>
      <c r="R8" s="46">
        <v>92.1</v>
      </c>
      <c r="S8" s="44">
        <v>98.2</v>
      </c>
      <c r="T8" s="45">
        <v>26.6</v>
      </c>
      <c r="U8" s="46">
        <v>93.11735746491847</v>
      </c>
      <c r="V8" s="732"/>
      <c r="W8" s="47"/>
      <c r="X8" s="729"/>
    </row>
    <row r="9" spans="1:24" s="39" customFormat="1" ht="13.5" customHeight="1">
      <c r="A9" s="729"/>
      <c r="B9" s="34"/>
      <c r="C9" s="765" t="s">
        <v>6</v>
      </c>
      <c r="D9" s="35"/>
      <c r="E9" s="36"/>
      <c r="F9" s="37"/>
      <c r="G9" s="35"/>
      <c r="H9" s="36"/>
      <c r="I9" s="37"/>
      <c r="J9" s="35"/>
      <c r="K9" s="36"/>
      <c r="L9" s="37"/>
      <c r="M9" s="35"/>
      <c r="N9" s="36"/>
      <c r="O9" s="37"/>
      <c r="P9" s="35"/>
      <c r="Q9" s="36"/>
      <c r="R9" s="37"/>
      <c r="S9" s="35"/>
      <c r="T9" s="36"/>
      <c r="U9" s="37"/>
      <c r="V9" s="765" t="s">
        <v>6</v>
      </c>
      <c r="W9" s="38"/>
      <c r="X9" s="729"/>
    </row>
    <row r="10" spans="1:24" s="39" customFormat="1" ht="19.5" customHeight="1">
      <c r="A10" s="729"/>
      <c r="B10" s="43"/>
      <c r="C10" s="766"/>
      <c r="D10" s="48">
        <v>100</v>
      </c>
      <c r="E10" s="49" t="s">
        <v>9</v>
      </c>
      <c r="F10" s="50">
        <v>100</v>
      </c>
      <c r="G10" s="48">
        <v>100</v>
      </c>
      <c r="H10" s="49" t="s">
        <v>9</v>
      </c>
      <c r="I10" s="50">
        <v>100</v>
      </c>
      <c r="J10" s="48">
        <v>100</v>
      </c>
      <c r="K10" s="49" t="s">
        <v>9</v>
      </c>
      <c r="L10" s="50">
        <v>100</v>
      </c>
      <c r="M10" s="48">
        <v>100</v>
      </c>
      <c r="N10" s="49" t="s">
        <v>9</v>
      </c>
      <c r="O10" s="50">
        <v>100</v>
      </c>
      <c r="P10" s="48">
        <v>100</v>
      </c>
      <c r="Q10" s="49" t="s">
        <v>9</v>
      </c>
      <c r="R10" s="50">
        <v>100</v>
      </c>
      <c r="S10" s="48">
        <v>100</v>
      </c>
      <c r="T10" s="49" t="s">
        <v>9</v>
      </c>
      <c r="U10" s="50">
        <v>100</v>
      </c>
      <c r="V10" s="766"/>
      <c r="W10" s="47"/>
      <c r="X10" s="729"/>
    </row>
    <row r="11" spans="1:24" s="39" customFormat="1" ht="10.5" customHeight="1">
      <c r="A11" s="729"/>
      <c r="B11" s="34"/>
      <c r="C11" s="733" t="s">
        <v>7</v>
      </c>
      <c r="D11" s="51"/>
      <c r="E11" s="52"/>
      <c r="F11" s="53"/>
      <c r="G11" s="51"/>
      <c r="H11" s="52"/>
      <c r="I11" s="53"/>
      <c r="J11" s="51"/>
      <c r="K11" s="52"/>
      <c r="L11" s="53"/>
      <c r="M11" s="51"/>
      <c r="N11" s="52"/>
      <c r="O11" s="53"/>
      <c r="P11" s="51"/>
      <c r="Q11" s="52"/>
      <c r="R11" s="53"/>
      <c r="S11" s="51"/>
      <c r="T11" s="52"/>
      <c r="U11" s="53"/>
      <c r="V11" s="733" t="s">
        <v>7</v>
      </c>
      <c r="W11" s="38"/>
      <c r="X11" s="729"/>
    </row>
    <row r="12" spans="1:24" s="39" customFormat="1" ht="19.5" customHeight="1" thickBot="1">
      <c r="A12" s="729"/>
      <c r="B12" s="34"/>
      <c r="C12" s="734"/>
      <c r="D12" s="48">
        <v>100</v>
      </c>
      <c r="E12" s="49" t="s">
        <v>9</v>
      </c>
      <c r="F12" s="50">
        <v>100</v>
      </c>
      <c r="G12" s="48">
        <v>100</v>
      </c>
      <c r="H12" s="49" t="s">
        <v>9</v>
      </c>
      <c r="I12" s="50">
        <v>100</v>
      </c>
      <c r="J12" s="48">
        <v>99.9</v>
      </c>
      <c r="K12" s="49" t="s">
        <v>9</v>
      </c>
      <c r="L12" s="50">
        <v>99.9</v>
      </c>
      <c r="M12" s="48">
        <v>100</v>
      </c>
      <c r="N12" s="54">
        <v>100</v>
      </c>
      <c r="O12" s="50">
        <v>100</v>
      </c>
      <c r="P12" s="48">
        <v>100</v>
      </c>
      <c r="Q12" s="49" t="s">
        <v>9</v>
      </c>
      <c r="R12" s="50">
        <v>100</v>
      </c>
      <c r="S12" s="48">
        <v>100</v>
      </c>
      <c r="T12" s="49" t="s">
        <v>9</v>
      </c>
      <c r="U12" s="50">
        <v>100</v>
      </c>
      <c r="V12" s="734"/>
      <c r="W12" s="38"/>
      <c r="X12" s="729"/>
    </row>
    <row r="13" spans="1:24" s="39" customFormat="1" ht="19.5" customHeight="1">
      <c r="A13" s="729"/>
      <c r="B13" s="735" t="s">
        <v>33</v>
      </c>
      <c r="C13" s="736"/>
      <c r="D13" s="55"/>
      <c r="E13" s="56"/>
      <c r="F13" s="57"/>
      <c r="G13" s="55"/>
      <c r="H13" s="56"/>
      <c r="I13" s="57"/>
      <c r="J13" s="55"/>
      <c r="K13" s="56"/>
      <c r="L13" s="57"/>
      <c r="M13" s="55"/>
      <c r="N13" s="56"/>
      <c r="O13" s="57"/>
      <c r="P13" s="55"/>
      <c r="Q13" s="56"/>
      <c r="R13" s="57"/>
      <c r="S13" s="55"/>
      <c r="T13" s="56"/>
      <c r="U13" s="57"/>
      <c r="V13" s="735" t="s">
        <v>33</v>
      </c>
      <c r="W13" s="736"/>
      <c r="X13" s="729"/>
    </row>
    <row r="14" spans="1:24" s="39" customFormat="1" ht="19.5" customHeight="1" thickBot="1">
      <c r="A14" s="729"/>
      <c r="B14" s="737"/>
      <c r="C14" s="738"/>
      <c r="D14" s="35">
        <v>99.6</v>
      </c>
      <c r="E14" s="36">
        <v>32.7</v>
      </c>
      <c r="F14" s="37">
        <v>98.8</v>
      </c>
      <c r="G14" s="35">
        <v>99.5</v>
      </c>
      <c r="H14" s="36">
        <v>27.8</v>
      </c>
      <c r="I14" s="37">
        <v>98.8</v>
      </c>
      <c r="J14" s="35">
        <v>99.60095072901247</v>
      </c>
      <c r="K14" s="36">
        <v>32.67540216700129</v>
      </c>
      <c r="L14" s="37">
        <v>99.06826246699092</v>
      </c>
      <c r="M14" s="35">
        <v>99.73689035886613</v>
      </c>
      <c r="N14" s="36">
        <v>26.602878002761393</v>
      </c>
      <c r="O14" s="37">
        <v>99.14197598150517</v>
      </c>
      <c r="P14" s="35">
        <v>99.8</v>
      </c>
      <c r="Q14" s="36">
        <v>33.5</v>
      </c>
      <c r="R14" s="37">
        <v>99.4</v>
      </c>
      <c r="S14" s="35">
        <v>99.8</v>
      </c>
      <c r="T14" s="36">
        <v>33.1</v>
      </c>
      <c r="U14" s="37">
        <v>99.37255173165315</v>
      </c>
      <c r="V14" s="737"/>
      <c r="W14" s="738"/>
      <c r="X14" s="729"/>
    </row>
    <row r="15" spans="1:24" s="39" customFormat="1" ht="19.5" customHeight="1">
      <c r="A15" s="729"/>
      <c r="B15" s="735" t="s">
        <v>32</v>
      </c>
      <c r="C15" s="736"/>
      <c r="D15" s="55"/>
      <c r="E15" s="56"/>
      <c r="F15" s="57"/>
      <c r="G15" s="55"/>
      <c r="H15" s="56"/>
      <c r="I15" s="57"/>
      <c r="J15" s="55"/>
      <c r="K15" s="56"/>
      <c r="L15" s="57"/>
      <c r="M15" s="55"/>
      <c r="N15" s="56"/>
      <c r="O15" s="57"/>
      <c r="P15" s="55"/>
      <c r="Q15" s="56"/>
      <c r="R15" s="57"/>
      <c r="S15" s="55"/>
      <c r="T15" s="56"/>
      <c r="U15" s="57"/>
      <c r="V15" s="735" t="s">
        <v>32</v>
      </c>
      <c r="W15" s="736"/>
      <c r="X15" s="729"/>
    </row>
    <row r="16" spans="1:24" s="39" customFormat="1" ht="19.5" customHeight="1" thickBot="1">
      <c r="A16" s="730"/>
      <c r="B16" s="737"/>
      <c r="C16" s="738"/>
      <c r="D16" s="35">
        <v>100</v>
      </c>
      <c r="E16" s="49" t="s">
        <v>9</v>
      </c>
      <c r="F16" s="37">
        <v>100</v>
      </c>
      <c r="G16" s="35">
        <v>100</v>
      </c>
      <c r="H16" s="49" t="s">
        <v>9</v>
      </c>
      <c r="I16" s="37">
        <v>100</v>
      </c>
      <c r="J16" s="35">
        <v>100</v>
      </c>
      <c r="K16" s="49" t="s">
        <v>9</v>
      </c>
      <c r="L16" s="37">
        <v>100</v>
      </c>
      <c r="M16" s="35">
        <v>100</v>
      </c>
      <c r="N16" s="49" t="s">
        <v>9</v>
      </c>
      <c r="O16" s="37">
        <v>100</v>
      </c>
      <c r="P16" s="35">
        <v>100</v>
      </c>
      <c r="Q16" s="49" t="s">
        <v>9</v>
      </c>
      <c r="R16" s="37">
        <v>100</v>
      </c>
      <c r="S16" s="35">
        <v>100</v>
      </c>
      <c r="T16" s="49" t="s">
        <v>9</v>
      </c>
      <c r="U16" s="37">
        <v>100</v>
      </c>
      <c r="V16" s="737"/>
      <c r="W16" s="738"/>
      <c r="X16" s="730"/>
    </row>
    <row r="17" spans="1:24" s="39" customFormat="1" ht="19.5" customHeight="1">
      <c r="A17" s="725" t="s">
        <v>17</v>
      </c>
      <c r="B17" s="735" t="s">
        <v>34</v>
      </c>
      <c r="C17" s="736"/>
      <c r="D17" s="55"/>
      <c r="E17" s="56"/>
      <c r="F17" s="57"/>
      <c r="G17" s="55"/>
      <c r="H17" s="56"/>
      <c r="I17" s="57"/>
      <c r="J17" s="55"/>
      <c r="K17" s="56"/>
      <c r="L17" s="57"/>
      <c r="M17" s="55"/>
      <c r="N17" s="56"/>
      <c r="O17" s="57"/>
      <c r="P17" s="55"/>
      <c r="Q17" s="56"/>
      <c r="R17" s="57"/>
      <c r="S17" s="55"/>
      <c r="T17" s="56"/>
      <c r="U17" s="57"/>
      <c r="V17" s="735" t="s">
        <v>34</v>
      </c>
      <c r="W17" s="736"/>
      <c r="X17" s="725" t="s">
        <v>17</v>
      </c>
    </row>
    <row r="18" spans="1:24" s="39" customFormat="1" ht="19.5" customHeight="1">
      <c r="A18" s="726"/>
      <c r="B18" s="739"/>
      <c r="C18" s="740"/>
      <c r="D18" s="44">
        <v>98.3</v>
      </c>
      <c r="E18" s="45">
        <v>20.7</v>
      </c>
      <c r="F18" s="46">
        <v>91.8</v>
      </c>
      <c r="G18" s="44">
        <v>98.6</v>
      </c>
      <c r="H18" s="45">
        <v>21.3</v>
      </c>
      <c r="I18" s="46">
        <v>92.7</v>
      </c>
      <c r="J18" s="44">
        <v>98.72749807921952</v>
      </c>
      <c r="K18" s="45">
        <v>26.869060039270774</v>
      </c>
      <c r="L18" s="46">
        <v>94.51279289551277</v>
      </c>
      <c r="M18" s="44">
        <v>98.98653697339125</v>
      </c>
      <c r="N18" s="45">
        <v>29.767729133755978</v>
      </c>
      <c r="O18" s="46">
        <v>95.80470302053703</v>
      </c>
      <c r="P18" s="44">
        <v>99.1</v>
      </c>
      <c r="Q18" s="45">
        <v>35.3</v>
      </c>
      <c r="R18" s="46">
        <v>97</v>
      </c>
      <c r="S18" s="44">
        <v>98.8</v>
      </c>
      <c r="T18" s="45">
        <v>43.3</v>
      </c>
      <c r="U18" s="46">
        <v>97.45085452167243</v>
      </c>
      <c r="V18" s="739"/>
      <c r="W18" s="740"/>
      <c r="X18" s="726"/>
    </row>
    <row r="19" spans="1:24" s="39" customFormat="1" ht="19.5" customHeight="1">
      <c r="A19" s="726"/>
      <c r="B19" s="761" t="s">
        <v>33</v>
      </c>
      <c r="C19" s="762"/>
      <c r="D19" s="35"/>
      <c r="E19" s="36"/>
      <c r="F19" s="37"/>
      <c r="G19" s="35"/>
      <c r="H19" s="36"/>
      <c r="I19" s="37"/>
      <c r="J19" s="35"/>
      <c r="K19" s="36"/>
      <c r="L19" s="37"/>
      <c r="M19" s="35"/>
      <c r="N19" s="36"/>
      <c r="O19" s="37"/>
      <c r="P19" s="35"/>
      <c r="Q19" s="36"/>
      <c r="R19" s="37"/>
      <c r="S19" s="35"/>
      <c r="T19" s="36"/>
      <c r="U19" s="37"/>
      <c r="V19" s="761" t="s">
        <v>33</v>
      </c>
      <c r="W19" s="762"/>
      <c r="X19" s="726"/>
    </row>
    <row r="20" spans="1:24" s="39" customFormat="1" ht="19.5" customHeight="1" thickBot="1">
      <c r="A20" s="727"/>
      <c r="B20" s="737"/>
      <c r="C20" s="738"/>
      <c r="D20" s="35">
        <v>99.8</v>
      </c>
      <c r="E20" s="36">
        <v>30.7</v>
      </c>
      <c r="F20" s="37">
        <v>99</v>
      </c>
      <c r="G20" s="35">
        <v>99.5</v>
      </c>
      <c r="H20" s="36">
        <v>25</v>
      </c>
      <c r="I20" s="37">
        <v>98.9</v>
      </c>
      <c r="J20" s="35">
        <v>99.7082532660297</v>
      </c>
      <c r="K20" s="36">
        <v>30.003893765415047</v>
      </c>
      <c r="L20" s="37">
        <v>99.33060765522242</v>
      </c>
      <c r="M20" s="35">
        <v>99.86092986871452</v>
      </c>
      <c r="N20" s="36">
        <v>19.819427773060493</v>
      </c>
      <c r="O20" s="37">
        <v>99.44547445946435</v>
      </c>
      <c r="P20" s="35">
        <v>99.8</v>
      </c>
      <c r="Q20" s="36">
        <v>18.2</v>
      </c>
      <c r="R20" s="37">
        <v>99.5</v>
      </c>
      <c r="S20" s="35">
        <v>99.9</v>
      </c>
      <c r="T20" s="36">
        <v>56.4</v>
      </c>
      <c r="U20" s="37">
        <v>99.7631999658584</v>
      </c>
      <c r="V20" s="737"/>
      <c r="W20" s="738"/>
      <c r="X20" s="727"/>
    </row>
    <row r="21" spans="1:24" s="39" customFormat="1" ht="19.5" customHeight="1">
      <c r="A21" s="747" t="s">
        <v>35</v>
      </c>
      <c r="B21" s="748"/>
      <c r="C21" s="749"/>
      <c r="D21" s="55"/>
      <c r="E21" s="56"/>
      <c r="F21" s="57"/>
      <c r="G21" s="55"/>
      <c r="H21" s="56"/>
      <c r="I21" s="57"/>
      <c r="J21" s="55"/>
      <c r="K21" s="56"/>
      <c r="L21" s="57"/>
      <c r="M21" s="55"/>
      <c r="N21" s="56"/>
      <c r="O21" s="57"/>
      <c r="P21" s="55"/>
      <c r="Q21" s="56"/>
      <c r="R21" s="57"/>
      <c r="S21" s="55"/>
      <c r="T21" s="56"/>
      <c r="U21" s="57"/>
      <c r="V21" s="747" t="s">
        <v>35</v>
      </c>
      <c r="W21" s="748"/>
      <c r="X21" s="749"/>
    </row>
    <row r="22" spans="1:24" s="39" customFormat="1" ht="19.5" customHeight="1" thickBot="1">
      <c r="A22" s="750"/>
      <c r="B22" s="751"/>
      <c r="C22" s="752"/>
      <c r="D22" s="35">
        <v>100</v>
      </c>
      <c r="E22" s="49" t="s">
        <v>9</v>
      </c>
      <c r="F22" s="37">
        <v>100</v>
      </c>
      <c r="G22" s="35">
        <v>100</v>
      </c>
      <c r="H22" s="49" t="s">
        <v>9</v>
      </c>
      <c r="I22" s="37">
        <v>100</v>
      </c>
      <c r="J22" s="35">
        <v>100</v>
      </c>
      <c r="K22" s="49" t="s">
        <v>9</v>
      </c>
      <c r="L22" s="37">
        <v>100</v>
      </c>
      <c r="M22" s="35">
        <v>100</v>
      </c>
      <c r="N22" s="49" t="s">
        <v>9</v>
      </c>
      <c r="O22" s="50">
        <v>100</v>
      </c>
      <c r="P22" s="35">
        <v>100</v>
      </c>
      <c r="Q22" s="49" t="s">
        <v>9</v>
      </c>
      <c r="R22" s="37">
        <v>100</v>
      </c>
      <c r="S22" s="35">
        <v>100</v>
      </c>
      <c r="T22" s="49" t="s">
        <v>9</v>
      </c>
      <c r="U22" s="37">
        <v>100</v>
      </c>
      <c r="V22" s="750"/>
      <c r="W22" s="751"/>
      <c r="X22" s="752"/>
    </row>
    <row r="23" spans="1:24" s="39" customFormat="1" ht="19.5" customHeight="1">
      <c r="A23" s="747" t="s">
        <v>36</v>
      </c>
      <c r="B23" s="748"/>
      <c r="C23" s="749"/>
      <c r="D23" s="55"/>
      <c r="E23" s="56"/>
      <c r="F23" s="57"/>
      <c r="G23" s="55"/>
      <c r="H23" s="56"/>
      <c r="I23" s="57"/>
      <c r="J23" s="55"/>
      <c r="K23" s="56"/>
      <c r="L23" s="57"/>
      <c r="M23" s="55"/>
      <c r="N23" s="56"/>
      <c r="O23" s="57"/>
      <c r="P23" s="55"/>
      <c r="Q23" s="56"/>
      <c r="R23" s="57"/>
      <c r="S23" s="55"/>
      <c r="T23" s="56"/>
      <c r="U23" s="57"/>
      <c r="V23" s="747" t="s">
        <v>36</v>
      </c>
      <c r="W23" s="748"/>
      <c r="X23" s="749"/>
    </row>
    <row r="24" spans="1:24" s="39" customFormat="1" ht="19.5" customHeight="1" thickBot="1">
      <c r="A24" s="750"/>
      <c r="B24" s="751"/>
      <c r="C24" s="752"/>
      <c r="D24" s="35">
        <v>96.5</v>
      </c>
      <c r="E24" s="36">
        <v>31.8</v>
      </c>
      <c r="F24" s="37">
        <v>91.5</v>
      </c>
      <c r="G24" s="35">
        <v>96.9</v>
      </c>
      <c r="H24" s="36">
        <v>32.1</v>
      </c>
      <c r="I24" s="37">
        <v>93</v>
      </c>
      <c r="J24" s="35">
        <v>96.72580627834928</v>
      </c>
      <c r="K24" s="36">
        <v>36.39880418912106</v>
      </c>
      <c r="L24" s="37">
        <v>94.39191320217085</v>
      </c>
      <c r="M24" s="35">
        <v>97.56358345144208</v>
      </c>
      <c r="N24" s="36">
        <v>31.531350215620662</v>
      </c>
      <c r="O24" s="37">
        <v>95.83297138761924</v>
      </c>
      <c r="P24" s="35">
        <v>97.9</v>
      </c>
      <c r="Q24" s="36">
        <v>34.3</v>
      </c>
      <c r="R24" s="37">
        <v>96.7</v>
      </c>
      <c r="S24" s="35">
        <v>98.7</v>
      </c>
      <c r="T24" s="36">
        <v>38.5</v>
      </c>
      <c r="U24" s="37">
        <v>97.75289825823349</v>
      </c>
      <c r="V24" s="750"/>
      <c r="W24" s="751"/>
      <c r="X24" s="752"/>
    </row>
    <row r="25" spans="1:24" s="39" customFormat="1" ht="19.5" customHeight="1">
      <c r="A25" s="747" t="s">
        <v>37</v>
      </c>
      <c r="B25" s="748"/>
      <c r="C25" s="749"/>
      <c r="D25" s="55"/>
      <c r="E25" s="56"/>
      <c r="F25" s="57"/>
      <c r="G25" s="55"/>
      <c r="H25" s="56"/>
      <c r="I25" s="57"/>
      <c r="J25" s="55"/>
      <c r="K25" s="56"/>
      <c r="L25" s="57"/>
      <c r="M25" s="55"/>
      <c r="N25" s="56"/>
      <c r="O25" s="57"/>
      <c r="P25" s="55"/>
      <c r="Q25" s="56"/>
      <c r="R25" s="57"/>
      <c r="S25" s="55"/>
      <c r="T25" s="56"/>
      <c r="U25" s="57"/>
      <c r="V25" s="747" t="s">
        <v>37</v>
      </c>
      <c r="W25" s="748"/>
      <c r="X25" s="749"/>
    </row>
    <row r="26" spans="1:24" s="39" customFormat="1" ht="19.5" customHeight="1" thickBot="1">
      <c r="A26" s="750"/>
      <c r="B26" s="751"/>
      <c r="C26" s="752"/>
      <c r="D26" s="35">
        <v>100</v>
      </c>
      <c r="E26" s="49" t="s">
        <v>9</v>
      </c>
      <c r="F26" s="37">
        <v>100</v>
      </c>
      <c r="G26" s="35">
        <v>100</v>
      </c>
      <c r="H26" s="49" t="s">
        <v>9</v>
      </c>
      <c r="I26" s="37">
        <v>100</v>
      </c>
      <c r="J26" s="35">
        <v>100</v>
      </c>
      <c r="K26" s="49" t="s">
        <v>9</v>
      </c>
      <c r="L26" s="37">
        <v>100</v>
      </c>
      <c r="M26" s="35">
        <v>100</v>
      </c>
      <c r="N26" s="49" t="s">
        <v>9</v>
      </c>
      <c r="O26" s="37">
        <v>100</v>
      </c>
      <c r="P26" s="35">
        <v>100</v>
      </c>
      <c r="Q26" s="49" t="s">
        <v>9</v>
      </c>
      <c r="R26" s="37">
        <v>100</v>
      </c>
      <c r="S26" s="35">
        <v>100</v>
      </c>
      <c r="T26" s="49" t="s">
        <v>9</v>
      </c>
      <c r="U26" s="37">
        <v>100</v>
      </c>
      <c r="V26" s="750"/>
      <c r="W26" s="751"/>
      <c r="X26" s="752"/>
    </row>
    <row r="27" spans="1:24" s="39" customFormat="1" ht="19.5" customHeight="1">
      <c r="A27" s="747" t="s">
        <v>38</v>
      </c>
      <c r="B27" s="748"/>
      <c r="C27" s="749"/>
      <c r="D27" s="55"/>
      <c r="E27" s="56"/>
      <c r="F27" s="57"/>
      <c r="G27" s="55"/>
      <c r="H27" s="56"/>
      <c r="I27" s="57"/>
      <c r="J27" s="55"/>
      <c r="K27" s="56"/>
      <c r="L27" s="57"/>
      <c r="M27" s="55"/>
      <c r="N27" s="56"/>
      <c r="O27" s="57"/>
      <c r="P27" s="55"/>
      <c r="Q27" s="56"/>
      <c r="R27" s="57"/>
      <c r="S27" s="55"/>
      <c r="T27" s="56"/>
      <c r="U27" s="57"/>
      <c r="V27" s="747" t="s">
        <v>38</v>
      </c>
      <c r="W27" s="748"/>
      <c r="X27" s="749"/>
    </row>
    <row r="28" spans="1:24" s="39" customFormat="1" ht="19.5" customHeight="1" thickBot="1">
      <c r="A28" s="750"/>
      <c r="B28" s="751"/>
      <c r="C28" s="752"/>
      <c r="D28" s="35">
        <v>99.9</v>
      </c>
      <c r="E28" s="36">
        <v>100</v>
      </c>
      <c r="F28" s="37">
        <v>99.9</v>
      </c>
      <c r="G28" s="35">
        <v>100</v>
      </c>
      <c r="H28" s="36">
        <v>100</v>
      </c>
      <c r="I28" s="37">
        <v>100</v>
      </c>
      <c r="J28" s="35">
        <v>100</v>
      </c>
      <c r="K28" s="58" t="s">
        <v>9</v>
      </c>
      <c r="L28" s="37">
        <v>100</v>
      </c>
      <c r="M28" s="35">
        <v>100</v>
      </c>
      <c r="N28" s="49" t="s">
        <v>9</v>
      </c>
      <c r="O28" s="37">
        <v>100</v>
      </c>
      <c r="P28" s="35">
        <v>100</v>
      </c>
      <c r="Q28" s="49" t="s">
        <v>9</v>
      </c>
      <c r="R28" s="37">
        <v>100</v>
      </c>
      <c r="S28" s="35">
        <v>100</v>
      </c>
      <c r="T28" s="49" t="s">
        <v>9</v>
      </c>
      <c r="U28" s="37">
        <v>100</v>
      </c>
      <c r="V28" s="750"/>
      <c r="W28" s="751"/>
      <c r="X28" s="752"/>
    </row>
    <row r="29" spans="1:24" s="39" customFormat="1" ht="19.5" customHeight="1">
      <c r="A29" s="747" t="s">
        <v>39</v>
      </c>
      <c r="B29" s="748"/>
      <c r="C29" s="749"/>
      <c r="D29" s="55"/>
      <c r="E29" s="56"/>
      <c r="F29" s="57"/>
      <c r="G29" s="55"/>
      <c r="H29" s="56"/>
      <c r="I29" s="57"/>
      <c r="J29" s="55"/>
      <c r="K29" s="56"/>
      <c r="L29" s="57"/>
      <c r="M29" s="55"/>
      <c r="N29" s="56"/>
      <c r="O29" s="57"/>
      <c r="P29" s="55"/>
      <c r="Q29" s="56"/>
      <c r="R29" s="57"/>
      <c r="S29" s="55"/>
      <c r="T29" s="56"/>
      <c r="U29" s="57"/>
      <c r="V29" s="747" t="s">
        <v>39</v>
      </c>
      <c r="W29" s="748"/>
      <c r="X29" s="749"/>
    </row>
    <row r="30" spans="1:24" s="39" customFormat="1" ht="19.5" customHeight="1" thickBot="1">
      <c r="A30" s="750"/>
      <c r="B30" s="751"/>
      <c r="C30" s="752"/>
      <c r="D30" s="35">
        <v>99.9</v>
      </c>
      <c r="E30" s="36">
        <v>84.7</v>
      </c>
      <c r="F30" s="37">
        <v>99.9</v>
      </c>
      <c r="G30" s="35">
        <v>99.9</v>
      </c>
      <c r="H30" s="36">
        <v>36.2</v>
      </c>
      <c r="I30" s="37">
        <v>99.9</v>
      </c>
      <c r="J30" s="35">
        <v>99.9</v>
      </c>
      <c r="K30" s="36">
        <v>10.560405519571948</v>
      </c>
      <c r="L30" s="37">
        <v>99.9</v>
      </c>
      <c r="M30" s="59">
        <v>99.998</v>
      </c>
      <c r="N30" s="36">
        <v>7.860842344906089</v>
      </c>
      <c r="O30" s="60">
        <v>99.99493143378328</v>
      </c>
      <c r="P30" s="61">
        <v>99.996</v>
      </c>
      <c r="Q30" s="36">
        <v>37.7</v>
      </c>
      <c r="R30" s="62">
        <v>99.996</v>
      </c>
      <c r="S30" s="61">
        <v>100</v>
      </c>
      <c r="T30" s="36">
        <v>0</v>
      </c>
      <c r="U30" s="63">
        <v>99.99583560862207</v>
      </c>
      <c r="V30" s="750"/>
      <c r="W30" s="751"/>
      <c r="X30" s="752"/>
    </row>
    <row r="31" spans="1:24" s="39" customFormat="1" ht="19.5" customHeight="1">
      <c r="A31" s="747" t="s">
        <v>4</v>
      </c>
      <c r="B31" s="748"/>
      <c r="C31" s="749"/>
      <c r="D31" s="55"/>
      <c r="E31" s="56"/>
      <c r="F31" s="57"/>
      <c r="G31" s="55"/>
      <c r="H31" s="56"/>
      <c r="I31" s="57"/>
      <c r="J31" s="55"/>
      <c r="K31" s="56"/>
      <c r="L31" s="57"/>
      <c r="M31" s="55"/>
      <c r="N31" s="56"/>
      <c r="O31" s="57"/>
      <c r="P31" s="55"/>
      <c r="Q31" s="56"/>
      <c r="R31" s="57"/>
      <c r="S31" s="55"/>
      <c r="T31" s="56"/>
      <c r="U31" s="57"/>
      <c r="V31" s="747" t="s">
        <v>4</v>
      </c>
      <c r="W31" s="748"/>
      <c r="X31" s="749"/>
    </row>
    <row r="32" spans="1:24" s="39" customFormat="1" ht="19.5" customHeight="1" thickBot="1">
      <c r="A32" s="750"/>
      <c r="B32" s="751"/>
      <c r="C32" s="752"/>
      <c r="D32" s="35">
        <v>99.4</v>
      </c>
      <c r="E32" s="36">
        <v>97.1</v>
      </c>
      <c r="F32" s="37">
        <v>99.4</v>
      </c>
      <c r="G32" s="35">
        <v>100</v>
      </c>
      <c r="H32" s="36">
        <v>97.9</v>
      </c>
      <c r="I32" s="37">
        <v>99.9</v>
      </c>
      <c r="J32" s="35">
        <v>99.66935945733695</v>
      </c>
      <c r="K32" s="36">
        <v>66.44813599955532</v>
      </c>
      <c r="L32" s="37">
        <v>99.6667898329189</v>
      </c>
      <c r="M32" s="35">
        <v>99.51431966625474</v>
      </c>
      <c r="N32" s="36">
        <v>99.40647244555593</v>
      </c>
      <c r="O32" s="37">
        <v>99.51396704748507</v>
      </c>
      <c r="P32" s="35">
        <v>99.6</v>
      </c>
      <c r="Q32" s="36">
        <v>99.9</v>
      </c>
      <c r="R32" s="37">
        <v>99.6</v>
      </c>
      <c r="S32" s="35">
        <v>99.5</v>
      </c>
      <c r="T32" s="36">
        <v>99.9</v>
      </c>
      <c r="U32" s="37">
        <v>99.5234673576682</v>
      </c>
      <c r="V32" s="750"/>
      <c r="W32" s="751"/>
      <c r="X32" s="752"/>
    </row>
    <row r="33" spans="1:24" s="39" customFormat="1" ht="19.5" customHeight="1">
      <c r="A33" s="747" t="s">
        <v>2</v>
      </c>
      <c r="B33" s="748"/>
      <c r="C33" s="749"/>
      <c r="D33" s="55"/>
      <c r="E33" s="56"/>
      <c r="F33" s="57"/>
      <c r="G33" s="55"/>
      <c r="H33" s="56"/>
      <c r="I33" s="57"/>
      <c r="J33" s="55"/>
      <c r="K33" s="56"/>
      <c r="L33" s="57"/>
      <c r="M33" s="55"/>
      <c r="N33" s="56"/>
      <c r="O33" s="57"/>
      <c r="P33" s="55"/>
      <c r="Q33" s="56"/>
      <c r="R33" s="57"/>
      <c r="S33" s="55"/>
      <c r="T33" s="56"/>
      <c r="U33" s="57"/>
      <c r="V33" s="747" t="s">
        <v>2</v>
      </c>
      <c r="W33" s="748"/>
      <c r="X33" s="749"/>
    </row>
    <row r="34" spans="1:24" s="39" customFormat="1" ht="19.5" customHeight="1" thickBot="1">
      <c r="A34" s="750"/>
      <c r="B34" s="751"/>
      <c r="C34" s="752"/>
      <c r="D34" s="35">
        <v>98.9</v>
      </c>
      <c r="E34" s="36">
        <v>24.5</v>
      </c>
      <c r="F34" s="37">
        <v>96.2</v>
      </c>
      <c r="G34" s="35">
        <v>99</v>
      </c>
      <c r="H34" s="36">
        <v>24.7</v>
      </c>
      <c r="I34" s="37">
        <v>96.4</v>
      </c>
      <c r="J34" s="35">
        <v>99.19230851960957</v>
      </c>
      <c r="K34" s="36">
        <v>27.54015459188134</v>
      </c>
      <c r="L34" s="37">
        <v>97.07494781437046</v>
      </c>
      <c r="M34" s="35">
        <v>99.22187313823868</v>
      </c>
      <c r="N34" s="36">
        <v>30.029919247398123</v>
      </c>
      <c r="O34" s="37">
        <v>97.55697151659734</v>
      </c>
      <c r="P34" s="35">
        <v>99.3</v>
      </c>
      <c r="Q34" s="36">
        <v>34.1</v>
      </c>
      <c r="R34" s="37">
        <v>98</v>
      </c>
      <c r="S34" s="35">
        <v>99.4</v>
      </c>
      <c r="T34" s="36">
        <v>36.6</v>
      </c>
      <c r="U34" s="37">
        <v>98.3692202008299</v>
      </c>
      <c r="V34" s="750"/>
      <c r="W34" s="751"/>
      <c r="X34" s="752"/>
    </row>
    <row r="35" spans="1:24" s="39" customFormat="1" ht="19.5" customHeight="1">
      <c r="A35" s="747" t="s">
        <v>3</v>
      </c>
      <c r="B35" s="748"/>
      <c r="C35" s="749"/>
      <c r="D35" s="55"/>
      <c r="E35" s="56"/>
      <c r="F35" s="57"/>
      <c r="G35" s="55"/>
      <c r="H35" s="56"/>
      <c r="I35" s="57"/>
      <c r="J35" s="55"/>
      <c r="K35" s="56"/>
      <c r="L35" s="57"/>
      <c r="M35" s="55"/>
      <c r="N35" s="56"/>
      <c r="O35" s="57"/>
      <c r="P35" s="55"/>
      <c r="Q35" s="56"/>
      <c r="R35" s="57"/>
      <c r="S35" s="55"/>
      <c r="T35" s="56"/>
      <c r="U35" s="57"/>
      <c r="V35" s="747" t="s">
        <v>3</v>
      </c>
      <c r="W35" s="748"/>
      <c r="X35" s="749"/>
    </row>
    <row r="36" spans="1:24" s="39" customFormat="1" ht="19.5" customHeight="1" thickBot="1">
      <c r="A36" s="750"/>
      <c r="B36" s="751"/>
      <c r="C36" s="752"/>
      <c r="D36" s="35">
        <v>98.7</v>
      </c>
      <c r="E36" s="36">
        <v>27.7</v>
      </c>
      <c r="F36" s="37">
        <v>96.8</v>
      </c>
      <c r="G36" s="35">
        <v>100</v>
      </c>
      <c r="H36" s="36">
        <v>14.3</v>
      </c>
      <c r="I36" s="37">
        <v>97.5</v>
      </c>
      <c r="J36" s="35">
        <v>100</v>
      </c>
      <c r="K36" s="36">
        <v>0</v>
      </c>
      <c r="L36" s="37">
        <v>96.97557027993807</v>
      </c>
      <c r="M36" s="35">
        <v>100</v>
      </c>
      <c r="N36" s="36">
        <v>4.232967117541801</v>
      </c>
      <c r="O36" s="37">
        <v>96.94969724541436</v>
      </c>
      <c r="P36" s="35">
        <v>100</v>
      </c>
      <c r="Q36" s="49" t="s">
        <v>9</v>
      </c>
      <c r="R36" s="37">
        <v>100</v>
      </c>
      <c r="S36" s="35">
        <v>100</v>
      </c>
      <c r="T36" s="49" t="s">
        <v>9</v>
      </c>
      <c r="U36" s="37">
        <v>100</v>
      </c>
      <c r="V36" s="750"/>
      <c r="W36" s="751"/>
      <c r="X36" s="752"/>
    </row>
    <row r="37" spans="1:24" s="39" customFormat="1" ht="19.5" customHeight="1">
      <c r="A37" s="747" t="s">
        <v>40</v>
      </c>
      <c r="B37" s="748"/>
      <c r="C37" s="749"/>
      <c r="D37" s="55"/>
      <c r="E37" s="56"/>
      <c r="F37" s="57"/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747" t="s">
        <v>40</v>
      </c>
      <c r="W37" s="748"/>
      <c r="X37" s="749"/>
    </row>
    <row r="38" spans="1:24" s="39" customFormat="1" ht="19.5" customHeight="1" thickBot="1">
      <c r="A38" s="750"/>
      <c r="B38" s="751"/>
      <c r="C38" s="752"/>
      <c r="D38" s="35">
        <v>100</v>
      </c>
      <c r="E38" s="49" t="s">
        <v>9</v>
      </c>
      <c r="F38" s="37">
        <v>100</v>
      </c>
      <c r="G38" s="35">
        <v>100</v>
      </c>
      <c r="H38" s="49" t="s">
        <v>9</v>
      </c>
      <c r="I38" s="37">
        <v>100</v>
      </c>
      <c r="J38" s="35">
        <v>100</v>
      </c>
      <c r="K38" s="49" t="s">
        <v>9</v>
      </c>
      <c r="L38" s="37">
        <v>100</v>
      </c>
      <c r="M38" s="35">
        <v>100</v>
      </c>
      <c r="N38" s="49" t="s">
        <v>9</v>
      </c>
      <c r="O38" s="37">
        <v>100</v>
      </c>
      <c r="P38" s="35">
        <v>100</v>
      </c>
      <c r="Q38" s="49" t="s">
        <v>9</v>
      </c>
      <c r="R38" s="37">
        <v>100</v>
      </c>
      <c r="S38" s="35">
        <v>100</v>
      </c>
      <c r="T38" s="49" t="s">
        <v>9</v>
      </c>
      <c r="U38" s="37">
        <v>100</v>
      </c>
      <c r="V38" s="750"/>
      <c r="W38" s="751"/>
      <c r="X38" s="752"/>
    </row>
    <row r="39" spans="1:24" s="39" customFormat="1" ht="19.5" customHeight="1">
      <c r="A39" s="759" t="s">
        <v>12</v>
      </c>
      <c r="B39" s="741" t="s">
        <v>5</v>
      </c>
      <c r="C39" s="742"/>
      <c r="D39" s="55"/>
      <c r="E39" s="56"/>
      <c r="F39" s="57"/>
      <c r="G39" s="55"/>
      <c r="H39" s="56"/>
      <c r="I39" s="57"/>
      <c r="J39" s="55"/>
      <c r="K39" s="56"/>
      <c r="L39" s="57"/>
      <c r="M39" s="55"/>
      <c r="N39" s="56"/>
      <c r="O39" s="57"/>
      <c r="P39" s="55"/>
      <c r="Q39" s="56"/>
      <c r="R39" s="57"/>
      <c r="S39" s="55"/>
      <c r="T39" s="56"/>
      <c r="U39" s="57"/>
      <c r="V39" s="741" t="s">
        <v>5</v>
      </c>
      <c r="W39" s="742"/>
      <c r="X39" s="767" t="s">
        <v>12</v>
      </c>
    </row>
    <row r="40" spans="1:24" s="39" customFormat="1" ht="19.5" customHeight="1">
      <c r="A40" s="760"/>
      <c r="B40" s="743"/>
      <c r="C40" s="744"/>
      <c r="D40" s="64" t="s">
        <v>9</v>
      </c>
      <c r="E40" s="36">
        <v>0.1</v>
      </c>
      <c r="F40" s="37">
        <v>0.1</v>
      </c>
      <c r="G40" s="64" t="s">
        <v>9</v>
      </c>
      <c r="H40" s="36">
        <v>0.1</v>
      </c>
      <c r="I40" s="37">
        <v>0.1</v>
      </c>
      <c r="J40" s="64" t="s">
        <v>9</v>
      </c>
      <c r="K40" s="36">
        <v>12.496995914443643</v>
      </c>
      <c r="L40" s="37">
        <v>12.496995914443643</v>
      </c>
      <c r="M40" s="64" t="s">
        <v>9</v>
      </c>
      <c r="N40" s="36">
        <v>13.18319143092557</v>
      </c>
      <c r="O40" s="37">
        <v>13.18319143092557</v>
      </c>
      <c r="P40" s="64" t="s">
        <v>9</v>
      </c>
      <c r="Q40" s="36">
        <v>13.9</v>
      </c>
      <c r="R40" s="37">
        <v>13.9</v>
      </c>
      <c r="S40" s="64" t="s">
        <v>9</v>
      </c>
      <c r="T40" s="36">
        <v>17.6</v>
      </c>
      <c r="U40" s="37">
        <v>17.6</v>
      </c>
      <c r="V40" s="743"/>
      <c r="W40" s="744"/>
      <c r="X40" s="768"/>
    </row>
    <row r="41" spans="1:24" s="39" customFormat="1" ht="19.5" customHeight="1">
      <c r="A41" s="760"/>
      <c r="B41" s="745" t="s">
        <v>1</v>
      </c>
      <c r="C41" s="746"/>
      <c r="D41" s="65"/>
      <c r="E41" s="52"/>
      <c r="F41" s="66"/>
      <c r="G41" s="65"/>
      <c r="H41" s="52"/>
      <c r="I41" s="66"/>
      <c r="J41" s="65"/>
      <c r="K41" s="52"/>
      <c r="L41" s="66"/>
      <c r="M41" s="65"/>
      <c r="N41" s="52"/>
      <c r="O41" s="66"/>
      <c r="P41" s="65"/>
      <c r="Q41" s="52"/>
      <c r="R41" s="66"/>
      <c r="S41" s="65"/>
      <c r="T41" s="52"/>
      <c r="U41" s="66"/>
      <c r="V41" s="745" t="s">
        <v>1</v>
      </c>
      <c r="W41" s="746"/>
      <c r="X41" s="768"/>
    </row>
    <row r="42" spans="1:24" s="39" customFormat="1" ht="19.5" customHeight="1">
      <c r="A42" s="760"/>
      <c r="B42" s="743"/>
      <c r="C42" s="744"/>
      <c r="D42" s="67" t="s">
        <v>9</v>
      </c>
      <c r="E42" s="45">
        <v>0.2</v>
      </c>
      <c r="F42" s="46">
        <v>0.2</v>
      </c>
      <c r="G42" s="67" t="s">
        <v>9</v>
      </c>
      <c r="H42" s="45">
        <v>0.9</v>
      </c>
      <c r="I42" s="46">
        <v>0.9</v>
      </c>
      <c r="J42" s="67" t="s">
        <v>9</v>
      </c>
      <c r="K42" s="45">
        <v>12.326656394453007</v>
      </c>
      <c r="L42" s="46">
        <v>12.326656394453007</v>
      </c>
      <c r="M42" s="67" t="s">
        <v>9</v>
      </c>
      <c r="N42" s="68" t="s">
        <v>9</v>
      </c>
      <c r="O42" s="69" t="s">
        <v>9</v>
      </c>
      <c r="P42" s="67" t="s">
        <v>9</v>
      </c>
      <c r="Q42" s="68" t="s">
        <v>9</v>
      </c>
      <c r="R42" s="69" t="s">
        <v>9</v>
      </c>
      <c r="S42" s="67" t="s">
        <v>9</v>
      </c>
      <c r="T42" s="68" t="s">
        <v>9</v>
      </c>
      <c r="U42" s="69" t="s">
        <v>9</v>
      </c>
      <c r="V42" s="743"/>
      <c r="W42" s="744"/>
      <c r="X42" s="768"/>
    </row>
    <row r="43" spans="1:24" s="39" customFormat="1" ht="19.5" customHeight="1">
      <c r="A43" s="760"/>
      <c r="B43" s="745" t="s">
        <v>13</v>
      </c>
      <c r="C43" s="746"/>
      <c r="D43" s="35"/>
      <c r="E43" s="36"/>
      <c r="F43" s="37"/>
      <c r="G43" s="35"/>
      <c r="H43" s="36"/>
      <c r="I43" s="37"/>
      <c r="J43" s="35"/>
      <c r="K43" s="36"/>
      <c r="L43" s="37"/>
      <c r="M43" s="35"/>
      <c r="N43" s="36"/>
      <c r="O43" s="37"/>
      <c r="P43" s="35"/>
      <c r="Q43" s="36"/>
      <c r="R43" s="37"/>
      <c r="S43" s="35"/>
      <c r="T43" s="36"/>
      <c r="U43" s="37"/>
      <c r="V43" s="745" t="s">
        <v>13</v>
      </c>
      <c r="W43" s="746"/>
      <c r="X43" s="768"/>
    </row>
    <row r="44" spans="1:24" s="39" customFormat="1" ht="19.5" customHeight="1">
      <c r="A44" s="760"/>
      <c r="B44" s="743"/>
      <c r="C44" s="744"/>
      <c r="D44" s="64" t="s">
        <v>9</v>
      </c>
      <c r="E44" s="36">
        <v>13.9</v>
      </c>
      <c r="F44" s="37">
        <v>13.9</v>
      </c>
      <c r="G44" s="64" t="s">
        <v>9</v>
      </c>
      <c r="H44" s="36">
        <v>5.6</v>
      </c>
      <c r="I44" s="37">
        <v>5.6</v>
      </c>
      <c r="J44" s="64" t="s">
        <v>9</v>
      </c>
      <c r="K44" s="36">
        <v>0</v>
      </c>
      <c r="L44" s="37">
        <v>0</v>
      </c>
      <c r="M44" s="64" t="s">
        <v>9</v>
      </c>
      <c r="N44" s="49" t="s">
        <v>9</v>
      </c>
      <c r="O44" s="70" t="s">
        <v>9</v>
      </c>
      <c r="P44" s="64" t="s">
        <v>9</v>
      </c>
      <c r="Q44" s="49" t="s">
        <v>9</v>
      </c>
      <c r="R44" s="70" t="s">
        <v>9</v>
      </c>
      <c r="S44" s="64" t="s">
        <v>9</v>
      </c>
      <c r="T44" s="49" t="s">
        <v>9</v>
      </c>
      <c r="U44" s="70" t="s">
        <v>9</v>
      </c>
      <c r="V44" s="743"/>
      <c r="W44" s="744"/>
      <c r="X44" s="768"/>
    </row>
    <row r="45" spans="1:24" s="39" customFormat="1" ht="19.5" customHeight="1">
      <c r="A45" s="760"/>
      <c r="B45" s="745" t="s">
        <v>14</v>
      </c>
      <c r="C45" s="746"/>
      <c r="D45" s="65"/>
      <c r="E45" s="52"/>
      <c r="F45" s="66"/>
      <c r="G45" s="65"/>
      <c r="H45" s="52"/>
      <c r="I45" s="66"/>
      <c r="J45" s="65"/>
      <c r="K45" s="52"/>
      <c r="L45" s="66"/>
      <c r="M45" s="65"/>
      <c r="N45" s="52"/>
      <c r="O45" s="66"/>
      <c r="P45" s="65"/>
      <c r="Q45" s="52"/>
      <c r="R45" s="66"/>
      <c r="S45" s="65"/>
      <c r="T45" s="52"/>
      <c r="U45" s="66"/>
      <c r="V45" s="745" t="s">
        <v>14</v>
      </c>
      <c r="W45" s="746"/>
      <c r="X45" s="768"/>
    </row>
    <row r="46" spans="1:24" s="39" customFormat="1" ht="19.5" customHeight="1" thickBot="1">
      <c r="A46" s="760"/>
      <c r="B46" s="763"/>
      <c r="C46" s="764"/>
      <c r="D46" s="35">
        <v>11.2</v>
      </c>
      <c r="E46" s="36">
        <v>28.5</v>
      </c>
      <c r="F46" s="37">
        <v>25.8</v>
      </c>
      <c r="G46" s="35">
        <v>100</v>
      </c>
      <c r="H46" s="36">
        <v>23.3</v>
      </c>
      <c r="I46" s="37">
        <v>32.4</v>
      </c>
      <c r="J46" s="35">
        <v>100</v>
      </c>
      <c r="K46" s="36">
        <v>81.8450592645454</v>
      </c>
      <c r="L46" s="37">
        <v>81.88048050126355</v>
      </c>
      <c r="M46" s="64" t="s">
        <v>9</v>
      </c>
      <c r="N46" s="36">
        <v>28.42473369640759</v>
      </c>
      <c r="O46" s="37">
        <v>28.42473369640759</v>
      </c>
      <c r="P46" s="64" t="s">
        <v>9</v>
      </c>
      <c r="Q46" s="36">
        <v>100</v>
      </c>
      <c r="R46" s="37">
        <v>100</v>
      </c>
      <c r="S46" s="64" t="s">
        <v>9</v>
      </c>
      <c r="T46" s="49" t="s">
        <v>31</v>
      </c>
      <c r="U46" s="70" t="s">
        <v>31</v>
      </c>
      <c r="V46" s="763"/>
      <c r="W46" s="764"/>
      <c r="X46" s="768"/>
    </row>
    <row r="47" spans="1:24" ht="19.5" customHeight="1" thickTop="1">
      <c r="A47" s="753" t="s">
        <v>21</v>
      </c>
      <c r="B47" s="754"/>
      <c r="C47" s="755"/>
      <c r="D47" s="71"/>
      <c r="E47" s="72"/>
      <c r="F47" s="73"/>
      <c r="G47" s="71"/>
      <c r="H47" s="72"/>
      <c r="I47" s="73"/>
      <c r="J47" s="71"/>
      <c r="K47" s="72"/>
      <c r="L47" s="73"/>
      <c r="M47" s="71"/>
      <c r="N47" s="72"/>
      <c r="O47" s="73"/>
      <c r="P47" s="71"/>
      <c r="Q47" s="72"/>
      <c r="R47" s="73"/>
      <c r="S47" s="71"/>
      <c r="T47" s="72"/>
      <c r="U47" s="73"/>
      <c r="V47" s="753" t="s">
        <v>21</v>
      </c>
      <c r="W47" s="754"/>
      <c r="X47" s="755"/>
    </row>
    <row r="48" spans="1:24" s="39" customFormat="1" ht="19.5" customHeight="1" thickBot="1">
      <c r="A48" s="756"/>
      <c r="B48" s="757"/>
      <c r="C48" s="758"/>
      <c r="D48" s="74">
        <v>98.3</v>
      </c>
      <c r="E48" s="75">
        <v>22.2</v>
      </c>
      <c r="F48" s="76">
        <v>94.3</v>
      </c>
      <c r="G48" s="74">
        <v>98.5</v>
      </c>
      <c r="H48" s="75">
        <v>22.5</v>
      </c>
      <c r="I48" s="76">
        <v>94.4</v>
      </c>
      <c r="J48" s="74">
        <v>98.6019702783795</v>
      </c>
      <c r="K48" s="75">
        <v>24.154849465525018</v>
      </c>
      <c r="L48" s="76">
        <v>94.91206859213715</v>
      </c>
      <c r="M48" s="35">
        <v>98.73447723837575</v>
      </c>
      <c r="N48" s="75">
        <v>25.014525488114842</v>
      </c>
      <c r="O48" s="76">
        <v>95.44814222064359</v>
      </c>
      <c r="P48" s="35">
        <v>98.9</v>
      </c>
      <c r="Q48" s="75">
        <v>26.9</v>
      </c>
      <c r="R48" s="76">
        <v>96.1</v>
      </c>
      <c r="S48" s="35">
        <v>99.1</v>
      </c>
      <c r="T48" s="75">
        <v>28.5</v>
      </c>
      <c r="U48" s="76">
        <v>96.90226377818189</v>
      </c>
      <c r="V48" s="756"/>
      <c r="W48" s="757"/>
      <c r="X48" s="758"/>
    </row>
    <row r="49" spans="1:24" ht="15.75" customHeight="1">
      <c r="A49" s="77" t="s">
        <v>23</v>
      </c>
      <c r="B49" s="78"/>
      <c r="C49" s="78"/>
      <c r="D49" s="77"/>
      <c r="E49" s="78"/>
      <c r="F49" s="78"/>
      <c r="H49" s="78"/>
      <c r="I49" s="78"/>
      <c r="J49" s="77"/>
      <c r="K49" s="78"/>
      <c r="L49" s="78"/>
      <c r="M49" s="77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</row>
    <row r="50" spans="1:24" ht="14.25" customHeight="1">
      <c r="A50" s="79" t="s">
        <v>24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</row>
    <row r="51" ht="14.25" customHeight="1">
      <c r="A51" s="81"/>
    </row>
    <row r="53" ht="14.25" customHeight="1"/>
    <row r="54" ht="14.25" customHeight="1"/>
    <row r="55" ht="14.25" customHeight="1"/>
    <row r="56" ht="14.25" customHeight="1"/>
    <row r="57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8" ht="14.25" customHeight="1"/>
    <row r="70" ht="14.25" customHeight="1"/>
    <row r="71" ht="14.25" customHeight="1"/>
    <row r="72" ht="14.25" customHeight="1"/>
    <row r="73" ht="15" customHeight="1"/>
    <row r="74" ht="14.25" customHeight="1"/>
    <row r="78" ht="14.25" customHeight="1"/>
    <row r="79" ht="14.25" customHeight="1"/>
    <row r="81" ht="14.25" customHeight="1"/>
    <row r="82" ht="14.25" customHeight="1"/>
    <row r="84" ht="14.25" customHeight="1"/>
    <row r="85" ht="14.25" customHeight="1"/>
    <row r="87" ht="14.25" customHeight="1"/>
    <row r="88" ht="14.25" customHeight="1"/>
    <row r="89" ht="14.25" customHeight="1"/>
    <row r="90" ht="14.25" customHeight="1"/>
    <row r="91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2" ht="14.25" customHeight="1"/>
    <row r="104" ht="14.25" customHeight="1"/>
    <row r="105" ht="14.25" customHeight="1"/>
    <row r="106" ht="14.25" customHeight="1"/>
    <row r="107" ht="15" customHeight="1"/>
  </sheetData>
  <sheetProtection/>
  <mergeCells count="50">
    <mergeCell ref="B45:C46"/>
    <mergeCell ref="C9:C10"/>
    <mergeCell ref="B19:C20"/>
    <mergeCell ref="A21:C22"/>
    <mergeCell ref="X39:X46"/>
    <mergeCell ref="C5:C6"/>
    <mergeCell ref="V5:V6"/>
    <mergeCell ref="V9:V10"/>
    <mergeCell ref="V11:V12"/>
    <mergeCell ref="V21:X22"/>
    <mergeCell ref="V13:W14"/>
    <mergeCell ref="B43:C44"/>
    <mergeCell ref="V15:W16"/>
    <mergeCell ref="V17:W18"/>
    <mergeCell ref="A47:C48"/>
    <mergeCell ref="A37:C38"/>
    <mergeCell ref="A39:A46"/>
    <mergeCell ref="V19:W20"/>
    <mergeCell ref="V43:W44"/>
    <mergeCell ref="V45:W46"/>
    <mergeCell ref="V47:X48"/>
    <mergeCell ref="V23:X24"/>
    <mergeCell ref="A23:C24"/>
    <mergeCell ref="V35:X36"/>
    <mergeCell ref="V37:X38"/>
    <mergeCell ref="A33:C34"/>
    <mergeCell ref="A35:C36"/>
    <mergeCell ref="V25:X26"/>
    <mergeCell ref="V27:X28"/>
    <mergeCell ref="V33:X34"/>
    <mergeCell ref="V39:W40"/>
    <mergeCell ref="V41:W42"/>
    <mergeCell ref="A25:C26"/>
    <mergeCell ref="A27:C28"/>
    <mergeCell ref="A29:C30"/>
    <mergeCell ref="A31:C32"/>
    <mergeCell ref="B39:C40"/>
    <mergeCell ref="B41:C42"/>
    <mergeCell ref="V29:X30"/>
    <mergeCell ref="V31:X32"/>
    <mergeCell ref="A17:A20"/>
    <mergeCell ref="X17:X20"/>
    <mergeCell ref="A5:A16"/>
    <mergeCell ref="X5:X16"/>
    <mergeCell ref="C7:C8"/>
    <mergeCell ref="V7:V8"/>
    <mergeCell ref="C11:C12"/>
    <mergeCell ref="B13:C14"/>
    <mergeCell ref="B15:C16"/>
    <mergeCell ref="B17:C18"/>
  </mergeCells>
  <printOptions horizontalCentered="1" verticalCentered="1"/>
  <pageMargins left="0.9448818897637796" right="0.7086614173228347" top="0.4724409448818898" bottom="0.5511811023622047" header="0" footer="0"/>
  <pageSetup fitToWidth="0" fitToHeight="1" horizontalDpi="600" verticalDpi="600" orientation="portrait" paperSize="9" scale="82" r:id="rId1"/>
  <colBreaks count="1" manualBreakCount="1">
    <brk id="12" max="4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view="pageBreakPreview" zoomScale="85" zoomScaleSheetLayoutView="85" zoomScalePageLayoutView="0" workbookViewId="0" topLeftCell="A1">
      <selection activeCell="U8" sqref="U8"/>
    </sheetView>
  </sheetViews>
  <sheetFormatPr defaultColWidth="8.88671875" defaultRowHeight="15"/>
  <cols>
    <col min="1" max="1" width="11.5546875" style="566" bestFit="1" customWidth="1"/>
    <col min="2" max="2" width="8.99609375" style="566" customWidth="1"/>
    <col min="3" max="3" width="4.6640625" style="566" customWidth="1"/>
    <col min="4" max="4" width="8.99609375" style="566" customWidth="1"/>
    <col min="5" max="5" width="4.6640625" style="566" customWidth="1"/>
    <col min="6" max="6" width="8.99609375" style="566" customWidth="1"/>
    <col min="7" max="7" width="4.6640625" style="566" customWidth="1"/>
    <col min="8" max="8" width="8.99609375" style="566" customWidth="1"/>
    <col min="9" max="9" width="4.6640625" style="566" customWidth="1"/>
    <col min="10" max="10" width="8.99609375" style="566" customWidth="1"/>
    <col min="11" max="11" width="4.6640625" style="566" customWidth="1"/>
    <col min="12" max="13" width="1.88671875" style="566" customWidth="1"/>
    <col min="14" max="14" width="11.5546875" style="566" bestFit="1" customWidth="1"/>
    <col min="15" max="15" width="8.99609375" style="566" customWidth="1"/>
    <col min="16" max="16" width="4.6640625" style="566" customWidth="1"/>
    <col min="17" max="17" width="8.99609375" style="566" customWidth="1"/>
    <col min="18" max="18" width="4.6640625" style="566" customWidth="1"/>
    <col min="19" max="19" width="8.99609375" style="566" customWidth="1"/>
    <col min="20" max="20" width="4.6640625" style="566" customWidth="1"/>
    <col min="21" max="21" width="8.99609375" style="566" customWidth="1"/>
    <col min="22" max="22" width="4.6640625" style="566" customWidth="1"/>
    <col min="23" max="23" width="8.99609375" style="566" customWidth="1"/>
    <col min="24" max="24" width="4.6640625" style="566" customWidth="1"/>
    <col min="25" max="16384" width="8.88671875" style="566" customWidth="1"/>
  </cols>
  <sheetData>
    <row r="1" ht="17.25">
      <c r="A1" s="581" t="s">
        <v>319</v>
      </c>
    </row>
    <row r="2" ht="17.25">
      <c r="A2" s="581"/>
    </row>
    <row r="3" spans="1:14" ht="15">
      <c r="A3" s="582" t="s">
        <v>320</v>
      </c>
      <c r="N3" s="582" t="s">
        <v>321</v>
      </c>
    </row>
    <row r="4" spans="1:14" ht="15">
      <c r="A4" s="567"/>
      <c r="N4" s="567"/>
    </row>
    <row r="5" spans="1:24" ht="15">
      <c r="A5" s="578" t="s">
        <v>322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N5" s="578" t="s">
        <v>322</v>
      </c>
      <c r="O5" s="578"/>
      <c r="P5" s="578"/>
      <c r="Q5" s="578"/>
      <c r="R5" s="578"/>
      <c r="S5" s="578"/>
      <c r="T5" s="578"/>
      <c r="U5" s="578"/>
      <c r="V5" s="578"/>
      <c r="W5" s="578"/>
      <c r="X5" s="578"/>
    </row>
    <row r="6" spans="1:24" ht="15">
      <c r="A6" s="578"/>
      <c r="B6" s="578"/>
      <c r="C6" s="578"/>
      <c r="D6" s="578"/>
      <c r="E6" s="578"/>
      <c r="F6" s="578"/>
      <c r="G6" s="578"/>
      <c r="H6" s="578"/>
      <c r="I6" s="578"/>
      <c r="J6" s="578"/>
      <c r="K6" s="568" t="s">
        <v>323</v>
      </c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68" t="s">
        <v>324</v>
      </c>
    </row>
    <row r="7" spans="1:24" ht="27.75" customHeight="1">
      <c r="A7" s="583"/>
      <c r="B7" s="900" t="s">
        <v>325</v>
      </c>
      <c r="C7" s="901"/>
      <c r="D7" s="902" t="s">
        <v>326</v>
      </c>
      <c r="E7" s="901"/>
      <c r="F7" s="902" t="s">
        <v>327</v>
      </c>
      <c r="G7" s="901"/>
      <c r="H7" s="900" t="s">
        <v>328</v>
      </c>
      <c r="I7" s="901"/>
      <c r="J7" s="900" t="s">
        <v>329</v>
      </c>
      <c r="K7" s="901"/>
      <c r="N7" s="583"/>
      <c r="O7" s="900" t="s">
        <v>325</v>
      </c>
      <c r="P7" s="901"/>
      <c r="Q7" s="902" t="s">
        <v>330</v>
      </c>
      <c r="R7" s="901"/>
      <c r="S7" s="902" t="s">
        <v>331</v>
      </c>
      <c r="T7" s="901"/>
      <c r="U7" s="900" t="s">
        <v>332</v>
      </c>
      <c r="V7" s="901"/>
      <c r="W7" s="900" t="s">
        <v>329</v>
      </c>
      <c r="X7" s="901"/>
    </row>
    <row r="8" spans="1:24" ht="15">
      <c r="A8" s="584"/>
      <c r="B8" s="569" t="s">
        <v>333</v>
      </c>
      <c r="C8" s="580" t="s">
        <v>334</v>
      </c>
      <c r="D8" s="569" t="s">
        <v>333</v>
      </c>
      <c r="E8" s="580" t="s">
        <v>334</v>
      </c>
      <c r="F8" s="569" t="s">
        <v>333</v>
      </c>
      <c r="G8" s="580" t="s">
        <v>334</v>
      </c>
      <c r="H8" s="569" t="s">
        <v>333</v>
      </c>
      <c r="I8" s="580" t="s">
        <v>334</v>
      </c>
      <c r="J8" s="569" t="s">
        <v>333</v>
      </c>
      <c r="K8" s="580" t="s">
        <v>334</v>
      </c>
      <c r="N8" s="584"/>
      <c r="O8" s="569" t="s">
        <v>335</v>
      </c>
      <c r="P8" s="569" t="s">
        <v>334</v>
      </c>
      <c r="Q8" s="569" t="s">
        <v>335</v>
      </c>
      <c r="R8" s="569" t="s">
        <v>334</v>
      </c>
      <c r="S8" s="569" t="s">
        <v>335</v>
      </c>
      <c r="T8" s="569" t="s">
        <v>334</v>
      </c>
      <c r="U8" s="569" t="s">
        <v>335</v>
      </c>
      <c r="V8" s="569" t="s">
        <v>334</v>
      </c>
      <c r="W8" s="569" t="s">
        <v>335</v>
      </c>
      <c r="X8" s="569" t="s">
        <v>334</v>
      </c>
    </row>
    <row r="9" spans="1:24" ht="22.5" customHeight="1">
      <c r="A9" s="585" t="s">
        <v>336</v>
      </c>
      <c r="B9" s="586">
        <v>10280581</v>
      </c>
      <c r="C9" s="587">
        <f>B9/$J9*100</f>
        <v>90.74736381889933</v>
      </c>
      <c r="D9" s="586">
        <v>847154</v>
      </c>
      <c r="E9" s="587">
        <f>D9/$J9*100</f>
        <v>7.477884007590217</v>
      </c>
      <c r="F9" s="586">
        <v>201058</v>
      </c>
      <c r="G9" s="587">
        <f>F9/$J9*100</f>
        <v>1.7747521735104526</v>
      </c>
      <c r="H9" s="588" t="s">
        <v>337</v>
      </c>
      <c r="I9" s="589" t="s">
        <v>337</v>
      </c>
      <c r="J9" s="590">
        <f>SUM(B9,D9,F9,H9)</f>
        <v>11328793</v>
      </c>
      <c r="K9" s="587">
        <f>J9/$J9*100</f>
        <v>100</v>
      </c>
      <c r="N9" s="585" t="s">
        <v>336</v>
      </c>
      <c r="O9" s="586">
        <v>87768</v>
      </c>
      <c r="P9" s="591">
        <f>O9/$W9*100</f>
        <v>75.59494586703185</v>
      </c>
      <c r="Q9" s="586">
        <v>25141</v>
      </c>
      <c r="R9" s="591">
        <f>Q9/$W9*100</f>
        <v>21.654048560330054</v>
      </c>
      <c r="S9" s="586">
        <v>3194</v>
      </c>
      <c r="T9" s="591">
        <f>S9/$W9*100</f>
        <v>2.7510055726380886</v>
      </c>
      <c r="U9" s="588" t="s">
        <v>337</v>
      </c>
      <c r="V9" s="588" t="s">
        <v>337</v>
      </c>
      <c r="W9" s="590">
        <f>SUM(O9,Q9,S9,U9)</f>
        <v>116103</v>
      </c>
      <c r="X9" s="591">
        <f>W9/$W9*100</f>
        <v>100</v>
      </c>
    </row>
    <row r="10" spans="1:24" ht="22.5" customHeight="1">
      <c r="A10" s="592" t="s">
        <v>338</v>
      </c>
      <c r="B10" s="593">
        <v>14723000</v>
      </c>
      <c r="C10" s="594">
        <f>B10/$J10*100</f>
        <v>89.08523447484214</v>
      </c>
      <c r="D10" s="593">
        <v>955070</v>
      </c>
      <c r="E10" s="594">
        <f>D10/$J10*100</f>
        <v>5.778892541593934</v>
      </c>
      <c r="F10" s="593">
        <v>848799</v>
      </c>
      <c r="G10" s="594">
        <f>F10/$J10*100</f>
        <v>5.1358729835639165</v>
      </c>
      <c r="H10" s="595" t="s">
        <v>337</v>
      </c>
      <c r="I10" s="596" t="s">
        <v>337</v>
      </c>
      <c r="J10" s="593">
        <f>SUM(B10,D10,F10,H10)</f>
        <v>16526869</v>
      </c>
      <c r="K10" s="594">
        <f>J10/$J10*100</f>
        <v>100</v>
      </c>
      <c r="N10" s="592" t="s">
        <v>338</v>
      </c>
      <c r="O10" s="597">
        <v>41338</v>
      </c>
      <c r="P10" s="598">
        <f>O10/$W10*100</f>
        <v>66.4897381457891</v>
      </c>
      <c r="Q10" s="597">
        <v>17622</v>
      </c>
      <c r="R10" s="598">
        <f>Q10/$W10*100</f>
        <v>28.343949044585987</v>
      </c>
      <c r="S10" s="597">
        <v>3212</v>
      </c>
      <c r="T10" s="598">
        <f>S10/$W10*100</f>
        <v>5.166312809624912</v>
      </c>
      <c r="U10" s="595" t="s">
        <v>337</v>
      </c>
      <c r="V10" s="595" t="s">
        <v>337</v>
      </c>
      <c r="W10" s="593">
        <f>SUM(O10,Q10,S10,U10)</f>
        <v>62172</v>
      </c>
      <c r="X10" s="598">
        <f>W10/$W10*100</f>
        <v>100</v>
      </c>
    </row>
    <row r="11" spans="1:24" ht="22.5" customHeight="1">
      <c r="A11" s="592" t="s">
        <v>339</v>
      </c>
      <c r="B11" s="593">
        <v>44865137</v>
      </c>
      <c r="C11" s="594">
        <f>B11/$J11*100</f>
        <v>51.389765029621955</v>
      </c>
      <c r="D11" s="593">
        <v>37706292</v>
      </c>
      <c r="E11" s="594">
        <f>D11/$J11*100</f>
        <v>43.1898265688638</v>
      </c>
      <c r="F11" s="593">
        <v>4732214</v>
      </c>
      <c r="G11" s="594">
        <f>F11/$J11*100</f>
        <v>5.4204084015142415</v>
      </c>
      <c r="H11" s="595" t="s">
        <v>337</v>
      </c>
      <c r="I11" s="596" t="s">
        <v>337</v>
      </c>
      <c r="J11" s="593">
        <f>SUM(B11,D11,F11,H11)</f>
        <v>87303643</v>
      </c>
      <c r="K11" s="594">
        <f>J11/$J11*100</f>
        <v>100</v>
      </c>
      <c r="N11" s="592" t="s">
        <v>339</v>
      </c>
      <c r="O11" s="597">
        <v>1295277</v>
      </c>
      <c r="P11" s="598">
        <f>O11/$W11*100</f>
        <v>52.960535461659866</v>
      </c>
      <c r="Q11" s="597">
        <v>1025246</v>
      </c>
      <c r="R11" s="598">
        <f>Q11/$W11*100</f>
        <v>41.91966439605191</v>
      </c>
      <c r="S11" s="597">
        <v>125217</v>
      </c>
      <c r="T11" s="598">
        <f>S11/$W11*100</f>
        <v>5.1198001422882236</v>
      </c>
      <c r="U11" s="595" t="s">
        <v>337</v>
      </c>
      <c r="V11" s="595" t="s">
        <v>337</v>
      </c>
      <c r="W11" s="593">
        <f>SUM(O11,Q11,S11,U11)</f>
        <v>2445740</v>
      </c>
      <c r="X11" s="598">
        <f>W11/$W11*100</f>
        <v>100</v>
      </c>
    </row>
    <row r="12" spans="1:24" ht="22.5" customHeight="1">
      <c r="A12" s="599" t="s">
        <v>340</v>
      </c>
      <c r="B12" s="600">
        <v>617722028</v>
      </c>
      <c r="C12" s="601">
        <f>B12/$J12*100-0.1</f>
        <v>99.88998695153732</v>
      </c>
      <c r="D12" s="602" t="s">
        <v>337</v>
      </c>
      <c r="E12" s="603" t="s">
        <v>337</v>
      </c>
      <c r="F12" s="600">
        <v>61859</v>
      </c>
      <c r="G12" s="601">
        <f>F12/$J12*100+0.1</f>
        <v>0.11001304846269</v>
      </c>
      <c r="H12" s="602" t="s">
        <v>337</v>
      </c>
      <c r="I12" s="603" t="s">
        <v>337</v>
      </c>
      <c r="J12" s="600">
        <f>SUM(B12,D12,F12,H12)</f>
        <v>617783887</v>
      </c>
      <c r="K12" s="601">
        <f>J12/$J12*100</f>
        <v>100</v>
      </c>
      <c r="N12" s="599" t="s">
        <v>340</v>
      </c>
      <c r="O12" s="604">
        <v>309288</v>
      </c>
      <c r="P12" s="605">
        <f>O12/$W12*100</f>
        <v>99.37953659641603</v>
      </c>
      <c r="Q12" s="602" t="s">
        <v>337</v>
      </c>
      <c r="R12" s="602" t="s">
        <v>337</v>
      </c>
      <c r="S12" s="604">
        <v>1931</v>
      </c>
      <c r="T12" s="605">
        <f>S12/$W12*100</f>
        <v>0.6204634035839715</v>
      </c>
      <c r="U12" s="602" t="s">
        <v>337</v>
      </c>
      <c r="V12" s="602" t="s">
        <v>337</v>
      </c>
      <c r="W12" s="600">
        <f>SUM(O12,Q12,S12,U12)</f>
        <v>311219</v>
      </c>
      <c r="X12" s="605">
        <f>W12/$W12*100</f>
        <v>100</v>
      </c>
    </row>
    <row r="13" spans="1:24" ht="22.5" customHeight="1">
      <c r="A13" s="569" t="s">
        <v>329</v>
      </c>
      <c r="B13" s="570">
        <f>SUM(B9:B12)</f>
        <v>687590746</v>
      </c>
      <c r="C13" s="571">
        <f>B13/$J13*100</f>
        <v>93.81228361283421</v>
      </c>
      <c r="D13" s="570">
        <f>SUM(D9:D12)</f>
        <v>39508516</v>
      </c>
      <c r="E13" s="571">
        <f>D13/$J13*100</f>
        <v>5.390392656788604</v>
      </c>
      <c r="F13" s="570">
        <f>SUM(F9:F12)</f>
        <v>5843930</v>
      </c>
      <c r="G13" s="571">
        <f>F13/$J13*100</f>
        <v>0.7973237303771832</v>
      </c>
      <c r="H13" s="572" t="s">
        <v>341</v>
      </c>
      <c r="I13" s="573" t="s">
        <v>341</v>
      </c>
      <c r="J13" s="570">
        <f>SUM(J9:J12)</f>
        <v>732943192</v>
      </c>
      <c r="K13" s="571">
        <f>J13/$J13*100</f>
        <v>100</v>
      </c>
      <c r="N13" s="569" t="s">
        <v>329</v>
      </c>
      <c r="O13" s="570">
        <f>SUM(O9:O12)</f>
        <v>1733671</v>
      </c>
      <c r="P13" s="579">
        <f>O13/$W13*100</f>
        <v>59.06414957035794</v>
      </c>
      <c r="Q13" s="570">
        <f>SUM(Q9:Q12)</f>
        <v>1068009</v>
      </c>
      <c r="R13" s="579">
        <f>Q13/$W13*100</f>
        <v>36.385821368926635</v>
      </c>
      <c r="S13" s="570">
        <f>SUM(S9:S12)</f>
        <v>133554</v>
      </c>
      <c r="T13" s="579">
        <f>S13/$W13*100</f>
        <v>4.550029060715432</v>
      </c>
      <c r="U13" s="572" t="s">
        <v>341</v>
      </c>
      <c r="V13" s="572" t="s">
        <v>341</v>
      </c>
      <c r="W13" s="570">
        <f>SUM(W9:W12)</f>
        <v>2935234</v>
      </c>
      <c r="X13" s="579">
        <f>W13/$W13*100</f>
        <v>100</v>
      </c>
    </row>
    <row r="14" spans="1:24" ht="30" customHeight="1">
      <c r="A14" s="574"/>
      <c r="B14" s="575"/>
      <c r="C14" s="575"/>
      <c r="D14" s="575"/>
      <c r="E14" s="575"/>
      <c r="F14" s="576"/>
      <c r="G14" s="577"/>
      <c r="H14" s="578"/>
      <c r="I14" s="578"/>
      <c r="J14" s="578"/>
      <c r="K14" s="578"/>
      <c r="N14" s="574"/>
      <c r="O14" s="575"/>
      <c r="P14" s="575"/>
      <c r="Q14" s="575"/>
      <c r="R14" s="575"/>
      <c r="S14" s="576"/>
      <c r="T14" s="577"/>
      <c r="U14" s="578"/>
      <c r="V14" s="578"/>
      <c r="W14" s="578"/>
      <c r="X14" s="578"/>
    </row>
    <row r="15" spans="1:24" ht="15">
      <c r="A15" s="578" t="s">
        <v>342</v>
      </c>
      <c r="B15" s="578"/>
      <c r="C15" s="578"/>
      <c r="D15" s="578"/>
      <c r="E15" s="578"/>
      <c r="F15" s="578"/>
      <c r="G15" s="578"/>
      <c r="H15" s="578"/>
      <c r="I15" s="578"/>
      <c r="J15" s="578"/>
      <c r="K15" s="578"/>
      <c r="N15" s="578" t="s">
        <v>342</v>
      </c>
      <c r="O15" s="578"/>
      <c r="P15" s="578"/>
      <c r="Q15" s="578"/>
      <c r="R15" s="578"/>
      <c r="S15" s="578"/>
      <c r="T15" s="578"/>
      <c r="U15" s="578"/>
      <c r="V15" s="578"/>
      <c r="W15" s="578"/>
      <c r="X15" s="578"/>
    </row>
    <row r="16" spans="1:24" ht="15">
      <c r="A16" s="578"/>
      <c r="B16" s="578"/>
      <c r="C16" s="578"/>
      <c r="D16" s="578"/>
      <c r="E16" s="578"/>
      <c r="F16" s="578"/>
      <c r="G16" s="578"/>
      <c r="H16" s="578"/>
      <c r="I16" s="578"/>
      <c r="J16" s="578"/>
      <c r="K16" s="568" t="s">
        <v>323</v>
      </c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68" t="s">
        <v>324</v>
      </c>
    </row>
    <row r="17" spans="1:24" ht="27.75" customHeight="1">
      <c r="A17" s="583"/>
      <c r="B17" s="900" t="s">
        <v>325</v>
      </c>
      <c r="C17" s="901"/>
      <c r="D17" s="902" t="s">
        <v>330</v>
      </c>
      <c r="E17" s="901"/>
      <c r="F17" s="902" t="s">
        <v>331</v>
      </c>
      <c r="G17" s="901"/>
      <c r="H17" s="900" t="s">
        <v>332</v>
      </c>
      <c r="I17" s="901"/>
      <c r="J17" s="900" t="s">
        <v>329</v>
      </c>
      <c r="K17" s="901"/>
      <c r="N17" s="583"/>
      <c r="O17" s="900" t="s">
        <v>325</v>
      </c>
      <c r="P17" s="901"/>
      <c r="Q17" s="902" t="s">
        <v>330</v>
      </c>
      <c r="R17" s="901"/>
      <c r="S17" s="902" t="s">
        <v>331</v>
      </c>
      <c r="T17" s="901"/>
      <c r="U17" s="900" t="s">
        <v>332</v>
      </c>
      <c r="V17" s="901"/>
      <c r="W17" s="900" t="s">
        <v>329</v>
      </c>
      <c r="X17" s="901"/>
    </row>
    <row r="18" spans="1:24" ht="15">
      <c r="A18" s="584"/>
      <c r="B18" s="569" t="s">
        <v>333</v>
      </c>
      <c r="C18" s="580" t="s">
        <v>334</v>
      </c>
      <c r="D18" s="569" t="s">
        <v>333</v>
      </c>
      <c r="E18" s="580" t="s">
        <v>334</v>
      </c>
      <c r="F18" s="569" t="s">
        <v>333</v>
      </c>
      <c r="G18" s="580" t="s">
        <v>334</v>
      </c>
      <c r="H18" s="569" t="s">
        <v>333</v>
      </c>
      <c r="I18" s="580" t="s">
        <v>334</v>
      </c>
      <c r="J18" s="569" t="s">
        <v>333</v>
      </c>
      <c r="K18" s="580" t="s">
        <v>334</v>
      </c>
      <c r="N18" s="584"/>
      <c r="O18" s="569" t="s">
        <v>335</v>
      </c>
      <c r="P18" s="569" t="s">
        <v>334</v>
      </c>
      <c r="Q18" s="569" t="s">
        <v>335</v>
      </c>
      <c r="R18" s="569" t="s">
        <v>334</v>
      </c>
      <c r="S18" s="569" t="s">
        <v>335</v>
      </c>
      <c r="T18" s="569" t="s">
        <v>334</v>
      </c>
      <c r="U18" s="569" t="s">
        <v>335</v>
      </c>
      <c r="V18" s="569" t="s">
        <v>334</v>
      </c>
      <c r="W18" s="569" t="s">
        <v>335</v>
      </c>
      <c r="X18" s="569" t="s">
        <v>334</v>
      </c>
    </row>
    <row r="19" spans="1:24" ht="22.5" customHeight="1">
      <c r="A19" s="585" t="s">
        <v>336</v>
      </c>
      <c r="B19" s="586">
        <v>10441926</v>
      </c>
      <c r="C19" s="587">
        <f>B19/$J19*100</f>
        <v>89.4948561519836</v>
      </c>
      <c r="D19" s="586">
        <v>978306</v>
      </c>
      <c r="E19" s="587">
        <f>D19/$J19*100</f>
        <v>8.38478981201576</v>
      </c>
      <c r="F19" s="586">
        <v>247395</v>
      </c>
      <c r="G19" s="587">
        <f>F19/$J19*100</f>
        <v>2.1203540360006365</v>
      </c>
      <c r="H19" s="588" t="s">
        <v>341</v>
      </c>
      <c r="I19" s="589" t="s">
        <v>341</v>
      </c>
      <c r="J19" s="590">
        <f>SUM(B19,D19,F19,H19)</f>
        <v>11667627</v>
      </c>
      <c r="K19" s="587">
        <f>J19/$J19*100</f>
        <v>100</v>
      </c>
      <c r="N19" s="585" t="s">
        <v>336</v>
      </c>
      <c r="O19" s="586">
        <v>89012</v>
      </c>
      <c r="P19" s="591">
        <f>O19/$W19*100</f>
        <v>74.18903150525088</v>
      </c>
      <c r="Q19" s="586">
        <v>27533</v>
      </c>
      <c r="R19" s="591">
        <f>Q19/$W19*100</f>
        <v>22.947991331888648</v>
      </c>
      <c r="S19" s="586">
        <v>3435</v>
      </c>
      <c r="T19" s="591">
        <f>S19/$W19*100</f>
        <v>2.8629771628604765</v>
      </c>
      <c r="U19" s="588" t="s">
        <v>341</v>
      </c>
      <c r="V19" s="588" t="s">
        <v>341</v>
      </c>
      <c r="W19" s="590">
        <f>SUM(O19,Q19,S19,U19)</f>
        <v>119980</v>
      </c>
      <c r="X19" s="591">
        <f>W19/$W19*100</f>
        <v>100</v>
      </c>
    </row>
    <row r="20" spans="1:24" ht="22.5" customHeight="1">
      <c r="A20" s="592" t="s">
        <v>338</v>
      </c>
      <c r="B20" s="593">
        <v>16570421</v>
      </c>
      <c r="C20" s="594">
        <f>B20/$J20*100</f>
        <v>89.44313374868726</v>
      </c>
      <c r="D20" s="593">
        <v>996418</v>
      </c>
      <c r="E20" s="594">
        <f>D20/$J20*100</f>
        <v>5.378423906284546</v>
      </c>
      <c r="F20" s="593">
        <v>959369</v>
      </c>
      <c r="G20" s="594">
        <f>F20/$J20*100</f>
        <v>5.17844234502819</v>
      </c>
      <c r="H20" s="595" t="s">
        <v>341</v>
      </c>
      <c r="I20" s="596" t="s">
        <v>341</v>
      </c>
      <c r="J20" s="593">
        <f>SUM(B20,D20,F20,H20)</f>
        <v>18526208</v>
      </c>
      <c r="K20" s="594">
        <f>J20/$J20*100</f>
        <v>100</v>
      </c>
      <c r="N20" s="592" t="s">
        <v>338</v>
      </c>
      <c r="O20" s="597">
        <v>41772</v>
      </c>
      <c r="P20" s="598">
        <f>O20/$W20*100</f>
        <v>66.21017593913457</v>
      </c>
      <c r="Q20" s="597">
        <v>17823</v>
      </c>
      <c r="R20" s="598">
        <f>Q20/$W20*100</f>
        <v>28.25011887779363</v>
      </c>
      <c r="S20" s="597">
        <v>3495</v>
      </c>
      <c r="T20" s="598">
        <f>S20/$W20*100</f>
        <v>5.539705183071803</v>
      </c>
      <c r="U20" s="595" t="s">
        <v>341</v>
      </c>
      <c r="V20" s="595" t="s">
        <v>341</v>
      </c>
      <c r="W20" s="593">
        <f>SUM(O20,Q20,S20,U20)</f>
        <v>63090</v>
      </c>
      <c r="X20" s="598">
        <f>W20/$W20*100</f>
        <v>100</v>
      </c>
    </row>
    <row r="21" spans="1:24" ht="22.5" customHeight="1">
      <c r="A21" s="592" t="s">
        <v>339</v>
      </c>
      <c r="B21" s="593">
        <v>42344641</v>
      </c>
      <c r="C21" s="594">
        <f>B21/$J21*100</f>
        <v>49.173922199402064</v>
      </c>
      <c r="D21" s="593">
        <v>39206056</v>
      </c>
      <c r="E21" s="594">
        <f>D21/$J21*100</f>
        <v>45.52915084318227</v>
      </c>
      <c r="F21" s="593">
        <v>4561289</v>
      </c>
      <c r="G21" s="594">
        <f>F21/$J21*100</f>
        <v>5.296926957415661</v>
      </c>
      <c r="H21" s="595" t="s">
        <v>341</v>
      </c>
      <c r="I21" s="596" t="s">
        <v>341</v>
      </c>
      <c r="J21" s="593">
        <f>SUM(B21,D21,F21,H21)</f>
        <v>86111986</v>
      </c>
      <c r="K21" s="594">
        <f>J21/$J21*100</f>
        <v>100</v>
      </c>
      <c r="N21" s="592" t="s">
        <v>339</v>
      </c>
      <c r="O21" s="597">
        <v>1234955</v>
      </c>
      <c r="P21" s="598">
        <f>O21/$W21*100</f>
        <v>50.83571192760401</v>
      </c>
      <c r="Q21" s="597">
        <v>1071915</v>
      </c>
      <c r="R21" s="598">
        <f>Q21/$W21*100</f>
        <v>44.12433015848971</v>
      </c>
      <c r="S21" s="597">
        <v>122436</v>
      </c>
      <c r="T21" s="598">
        <f>S21/$W21*100</f>
        <v>5.039957913906276</v>
      </c>
      <c r="U21" s="595" t="s">
        <v>341</v>
      </c>
      <c r="V21" s="595" t="s">
        <v>341</v>
      </c>
      <c r="W21" s="593">
        <f>SUM(O21,Q21,S21,U21)</f>
        <v>2429306</v>
      </c>
      <c r="X21" s="598">
        <f>W21/$W21*100</f>
        <v>100</v>
      </c>
    </row>
    <row r="22" spans="1:24" ht="22.5" customHeight="1">
      <c r="A22" s="599" t="s">
        <v>340</v>
      </c>
      <c r="B22" s="600">
        <v>649428325</v>
      </c>
      <c r="C22" s="601">
        <f>B22/$J22*100-0.1</f>
        <v>99.88874998565439</v>
      </c>
      <c r="D22" s="602" t="s">
        <v>341</v>
      </c>
      <c r="E22" s="603" t="s">
        <v>341</v>
      </c>
      <c r="F22" s="600">
        <v>73069</v>
      </c>
      <c r="G22" s="601">
        <f>F22/$J22*100+0.1</f>
        <v>0.11125001434561972</v>
      </c>
      <c r="H22" s="602" t="s">
        <v>341</v>
      </c>
      <c r="I22" s="603" t="s">
        <v>341</v>
      </c>
      <c r="J22" s="600">
        <f>SUM(B22,D22,F22,H22)</f>
        <v>649501394</v>
      </c>
      <c r="K22" s="601">
        <f>J22/$J22*100</f>
        <v>100</v>
      </c>
      <c r="N22" s="599" t="s">
        <v>340</v>
      </c>
      <c r="O22" s="604">
        <v>318676</v>
      </c>
      <c r="P22" s="605">
        <f>O22/$W22*100</f>
        <v>99.39460477766306</v>
      </c>
      <c r="Q22" s="602" t="s">
        <v>341</v>
      </c>
      <c r="R22" s="602" t="s">
        <v>341</v>
      </c>
      <c r="S22" s="604">
        <v>1941</v>
      </c>
      <c r="T22" s="605">
        <f>S22/$W22*100</f>
        <v>0.6053952223369315</v>
      </c>
      <c r="U22" s="602" t="s">
        <v>341</v>
      </c>
      <c r="V22" s="602" t="s">
        <v>341</v>
      </c>
      <c r="W22" s="600">
        <f>SUM(O22,Q22,S22,U22)</f>
        <v>320617</v>
      </c>
      <c r="X22" s="605">
        <f>W22/$W22*100</f>
        <v>100</v>
      </c>
    </row>
    <row r="23" spans="1:24" ht="22.5" customHeight="1">
      <c r="A23" s="569" t="s">
        <v>329</v>
      </c>
      <c r="B23" s="570">
        <f>SUM(B19:B22)</f>
        <v>718785313</v>
      </c>
      <c r="C23" s="571">
        <f>B23/$J23*100</f>
        <v>93.85982515194767</v>
      </c>
      <c r="D23" s="570">
        <f>SUM(D19:D22)</f>
        <v>41180780</v>
      </c>
      <c r="E23" s="571">
        <f>D23/$J23*100</f>
        <v>5.377434319419412</v>
      </c>
      <c r="F23" s="570">
        <f>SUM(F19:F22)</f>
        <v>5841122</v>
      </c>
      <c r="G23" s="571">
        <f>F23/$J23*100</f>
        <v>0.7627405286329145</v>
      </c>
      <c r="H23" s="572" t="s">
        <v>341</v>
      </c>
      <c r="I23" s="573" t="s">
        <v>341</v>
      </c>
      <c r="J23" s="570">
        <f>SUM(J19:J22)</f>
        <v>765807215</v>
      </c>
      <c r="K23" s="571">
        <f>J23/$J23*100</f>
        <v>100</v>
      </c>
      <c r="N23" s="569" t="s">
        <v>329</v>
      </c>
      <c r="O23" s="570">
        <f>SUM(O19:O22)</f>
        <v>1684415</v>
      </c>
      <c r="P23" s="579">
        <f>O23/$W23*100</f>
        <v>57.42990181019866</v>
      </c>
      <c r="Q23" s="570">
        <f>SUM(Q19:Q22)</f>
        <v>1117271</v>
      </c>
      <c r="R23" s="579">
        <f>Q23/$W23*100</f>
        <v>38.093203768300846</v>
      </c>
      <c r="S23" s="570">
        <f>SUM(S19:S22)</f>
        <v>131307</v>
      </c>
      <c r="T23" s="579">
        <f>S23/$W23*100</f>
        <v>4.476894421500495</v>
      </c>
      <c r="U23" s="572" t="s">
        <v>341</v>
      </c>
      <c r="V23" s="572" t="s">
        <v>341</v>
      </c>
      <c r="W23" s="570">
        <f>SUM(W19:W22)</f>
        <v>2932993</v>
      </c>
      <c r="X23" s="579">
        <f>W23/$W23*100</f>
        <v>100</v>
      </c>
    </row>
    <row r="24" spans="1:24" ht="30" customHeight="1">
      <c r="A24" s="578"/>
      <c r="B24" s="578"/>
      <c r="C24" s="578"/>
      <c r="D24" s="578"/>
      <c r="E24" s="578"/>
      <c r="F24" s="578"/>
      <c r="G24" s="578"/>
      <c r="H24" s="578"/>
      <c r="I24" s="578"/>
      <c r="J24" s="578"/>
      <c r="K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</row>
    <row r="25" spans="1:24" ht="15">
      <c r="A25" s="578" t="s">
        <v>343</v>
      </c>
      <c r="B25" s="578"/>
      <c r="C25" s="578"/>
      <c r="D25" s="578"/>
      <c r="E25" s="578"/>
      <c r="F25" s="578"/>
      <c r="G25" s="578"/>
      <c r="H25" s="578"/>
      <c r="I25" s="578"/>
      <c r="J25" s="578"/>
      <c r="K25" s="578"/>
      <c r="N25" s="578" t="s">
        <v>343</v>
      </c>
      <c r="O25" s="578"/>
      <c r="P25" s="578"/>
      <c r="Q25" s="578"/>
      <c r="R25" s="578"/>
      <c r="S25" s="578"/>
      <c r="T25" s="578"/>
      <c r="U25" s="578"/>
      <c r="V25" s="578"/>
      <c r="W25" s="578"/>
      <c r="X25" s="578"/>
    </row>
    <row r="26" spans="1:24" ht="15">
      <c r="A26" s="578"/>
      <c r="B26" s="578"/>
      <c r="C26" s="578"/>
      <c r="D26" s="578"/>
      <c r="E26" s="578"/>
      <c r="F26" s="578"/>
      <c r="G26" s="578"/>
      <c r="H26" s="578"/>
      <c r="I26" s="578"/>
      <c r="J26" s="578"/>
      <c r="K26" s="568" t="s">
        <v>323</v>
      </c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68" t="s">
        <v>324</v>
      </c>
    </row>
    <row r="27" spans="1:24" ht="27.75" customHeight="1">
      <c r="A27" s="583"/>
      <c r="B27" s="900" t="s">
        <v>325</v>
      </c>
      <c r="C27" s="901"/>
      <c r="D27" s="902" t="s">
        <v>330</v>
      </c>
      <c r="E27" s="901"/>
      <c r="F27" s="902" t="s">
        <v>331</v>
      </c>
      <c r="G27" s="901"/>
      <c r="H27" s="900" t="s">
        <v>332</v>
      </c>
      <c r="I27" s="901"/>
      <c r="J27" s="900" t="s">
        <v>329</v>
      </c>
      <c r="K27" s="901"/>
      <c r="N27" s="583"/>
      <c r="O27" s="900" t="s">
        <v>325</v>
      </c>
      <c r="P27" s="901"/>
      <c r="Q27" s="902" t="s">
        <v>330</v>
      </c>
      <c r="R27" s="901"/>
      <c r="S27" s="902" t="s">
        <v>331</v>
      </c>
      <c r="T27" s="901"/>
      <c r="U27" s="900" t="s">
        <v>332</v>
      </c>
      <c r="V27" s="901"/>
      <c r="W27" s="900" t="s">
        <v>329</v>
      </c>
      <c r="X27" s="901"/>
    </row>
    <row r="28" spans="1:24" ht="15">
      <c r="A28" s="584"/>
      <c r="B28" s="569" t="s">
        <v>333</v>
      </c>
      <c r="C28" s="580" t="s">
        <v>334</v>
      </c>
      <c r="D28" s="569" t="s">
        <v>333</v>
      </c>
      <c r="E28" s="580" t="s">
        <v>334</v>
      </c>
      <c r="F28" s="569" t="s">
        <v>333</v>
      </c>
      <c r="G28" s="580" t="s">
        <v>334</v>
      </c>
      <c r="H28" s="569" t="s">
        <v>333</v>
      </c>
      <c r="I28" s="580" t="s">
        <v>334</v>
      </c>
      <c r="J28" s="569" t="s">
        <v>333</v>
      </c>
      <c r="K28" s="580" t="s">
        <v>334</v>
      </c>
      <c r="N28" s="584"/>
      <c r="O28" s="569" t="s">
        <v>335</v>
      </c>
      <c r="P28" s="569" t="s">
        <v>334</v>
      </c>
      <c r="Q28" s="569" t="s">
        <v>335</v>
      </c>
      <c r="R28" s="569" t="s">
        <v>334</v>
      </c>
      <c r="S28" s="569" t="s">
        <v>335</v>
      </c>
      <c r="T28" s="569" t="s">
        <v>334</v>
      </c>
      <c r="U28" s="569" t="s">
        <v>335</v>
      </c>
      <c r="V28" s="569" t="s">
        <v>334</v>
      </c>
      <c r="W28" s="569" t="s">
        <v>335</v>
      </c>
      <c r="X28" s="569" t="s">
        <v>334</v>
      </c>
    </row>
    <row r="29" spans="1:24" ht="22.5" customHeight="1">
      <c r="A29" s="585" t="s">
        <v>336</v>
      </c>
      <c r="B29" s="586">
        <v>10621178</v>
      </c>
      <c r="C29" s="587">
        <f>B29/$J29*100</f>
        <v>89.16334684766554</v>
      </c>
      <c r="D29" s="586">
        <v>1047597</v>
      </c>
      <c r="E29" s="587">
        <f>D29/$J29*100</f>
        <v>8.794434540836606</v>
      </c>
      <c r="F29" s="586">
        <v>243270</v>
      </c>
      <c r="G29" s="587">
        <f>F29/$J29*100</f>
        <v>2.0422186114978578</v>
      </c>
      <c r="H29" s="588" t="s">
        <v>341</v>
      </c>
      <c r="I29" s="589" t="s">
        <v>341</v>
      </c>
      <c r="J29" s="590">
        <f>SUM(B29,D29,F29,H29)</f>
        <v>11912045</v>
      </c>
      <c r="K29" s="587">
        <f>J29/$J29*100</f>
        <v>100</v>
      </c>
      <c r="N29" s="585" t="s">
        <v>336</v>
      </c>
      <c r="O29" s="586">
        <v>87698</v>
      </c>
      <c r="P29" s="591">
        <f>O29/$W29*100</f>
        <v>73.73359453165068</v>
      </c>
      <c r="Q29" s="586">
        <v>27642</v>
      </c>
      <c r="R29" s="591">
        <f>Q29/$W29*100</f>
        <v>23.240484618165613</v>
      </c>
      <c r="S29" s="586">
        <v>3599</v>
      </c>
      <c r="T29" s="591">
        <f>S29/$W29*100</f>
        <v>3.0259208501837076</v>
      </c>
      <c r="U29" s="588" t="s">
        <v>341</v>
      </c>
      <c r="V29" s="588" t="s">
        <v>341</v>
      </c>
      <c r="W29" s="590">
        <f>SUM(O29,Q29,S29,U29)</f>
        <v>118939</v>
      </c>
      <c r="X29" s="591">
        <f>W29/$W29*100</f>
        <v>100</v>
      </c>
    </row>
    <row r="30" spans="1:24" ht="22.5" customHeight="1">
      <c r="A30" s="592" t="s">
        <v>338</v>
      </c>
      <c r="B30" s="593">
        <v>15817880</v>
      </c>
      <c r="C30" s="594">
        <f>B30/$J30*100</f>
        <v>88.78579923850641</v>
      </c>
      <c r="D30" s="593">
        <v>978046</v>
      </c>
      <c r="E30" s="594">
        <f>D30/$J30*100</f>
        <v>5.489774596976601</v>
      </c>
      <c r="F30" s="593">
        <v>1019851</v>
      </c>
      <c r="G30" s="594">
        <f>F30/$J30*100</f>
        <v>5.72442616451699</v>
      </c>
      <c r="H30" s="595" t="s">
        <v>341</v>
      </c>
      <c r="I30" s="596" t="s">
        <v>341</v>
      </c>
      <c r="J30" s="593">
        <f>SUM(B30,D30,F30,H30)</f>
        <v>17815777</v>
      </c>
      <c r="K30" s="594">
        <f>J30/$J30*100</f>
        <v>100</v>
      </c>
      <c r="N30" s="592" t="s">
        <v>338</v>
      </c>
      <c r="O30" s="597">
        <v>39627</v>
      </c>
      <c r="P30" s="598">
        <f>O30/$W30*100</f>
        <v>65.36735838474482</v>
      </c>
      <c r="Q30" s="597">
        <v>17290</v>
      </c>
      <c r="R30" s="598">
        <f>Q30/$W30*100</f>
        <v>28.52099897726898</v>
      </c>
      <c r="S30" s="597">
        <v>3705</v>
      </c>
      <c r="T30" s="598">
        <f>S30/$W30*100</f>
        <v>6.111642637986209</v>
      </c>
      <c r="U30" s="595" t="s">
        <v>341</v>
      </c>
      <c r="V30" s="595" t="s">
        <v>341</v>
      </c>
      <c r="W30" s="593">
        <f>SUM(O30,Q30,S30,U30)</f>
        <v>60622</v>
      </c>
      <c r="X30" s="598">
        <f>W30/$W30*100</f>
        <v>100</v>
      </c>
    </row>
    <row r="31" spans="1:24" ht="22.5" customHeight="1">
      <c r="A31" s="592" t="s">
        <v>339</v>
      </c>
      <c r="B31" s="593">
        <v>41181280</v>
      </c>
      <c r="C31" s="594">
        <f>B31/$J31*100</f>
        <v>47.92804750264402</v>
      </c>
      <c r="D31" s="593">
        <v>38579906</v>
      </c>
      <c r="E31" s="594">
        <f>D31/$J31*100</f>
        <v>44.900487974524864</v>
      </c>
      <c r="F31" s="593">
        <v>4477392</v>
      </c>
      <c r="G31" s="594">
        <f>F31/$J31*100</f>
        <v>5.210927306386744</v>
      </c>
      <c r="H31" s="593">
        <v>1684555</v>
      </c>
      <c r="I31" s="594">
        <f>H31/$J31*100</f>
        <v>1.960537216444377</v>
      </c>
      <c r="J31" s="593">
        <f>SUM(B31,D31,F31,H31)</f>
        <v>85923133</v>
      </c>
      <c r="K31" s="594">
        <f>J31/$J31*100</f>
        <v>100</v>
      </c>
      <c r="N31" s="592" t="s">
        <v>339</v>
      </c>
      <c r="O31" s="597">
        <v>1165137</v>
      </c>
      <c r="P31" s="598">
        <f>O31/$W31*100</f>
        <v>48.88949964438645</v>
      </c>
      <c r="Q31" s="597">
        <v>1056157</v>
      </c>
      <c r="R31" s="598">
        <f>Q31/$W31*100</f>
        <v>44.31666600229523</v>
      </c>
      <c r="S31" s="597">
        <v>120920</v>
      </c>
      <c r="T31" s="598">
        <f>S31/$W31*100</f>
        <v>5.073839640316296</v>
      </c>
      <c r="U31" s="593">
        <v>40991</v>
      </c>
      <c r="V31" s="598">
        <f>U31/$W31*100</f>
        <v>1.7199947130020286</v>
      </c>
      <c r="W31" s="593">
        <f>SUM(O31,Q31,S31,U31)</f>
        <v>2383205</v>
      </c>
      <c r="X31" s="598">
        <f>W31/$W31*100</f>
        <v>100</v>
      </c>
    </row>
    <row r="32" spans="1:24" ht="22.5" customHeight="1">
      <c r="A32" s="599" t="s">
        <v>340</v>
      </c>
      <c r="B32" s="600">
        <v>656320362</v>
      </c>
      <c r="C32" s="601">
        <f>B32/$J32*100-0.1</f>
        <v>99.89094731409628</v>
      </c>
      <c r="D32" s="602" t="s">
        <v>341</v>
      </c>
      <c r="E32" s="603" t="s">
        <v>341</v>
      </c>
      <c r="F32" s="600">
        <v>59420</v>
      </c>
      <c r="G32" s="601">
        <f>F32/$J32*100+0.1</f>
        <v>0.10905268590372273</v>
      </c>
      <c r="H32" s="602" t="s">
        <v>341</v>
      </c>
      <c r="I32" s="603" t="s">
        <v>341</v>
      </c>
      <c r="J32" s="600">
        <f>SUM(B32,D32,F32,H32)</f>
        <v>656379782</v>
      </c>
      <c r="K32" s="601">
        <f>J32/$J32*100</f>
        <v>100</v>
      </c>
      <c r="N32" s="599" t="s">
        <v>340</v>
      </c>
      <c r="O32" s="604">
        <v>307078</v>
      </c>
      <c r="P32" s="605">
        <f>O32/$W32*100</f>
        <v>99.33845103728936</v>
      </c>
      <c r="Q32" s="602" t="s">
        <v>341</v>
      </c>
      <c r="R32" s="602" t="s">
        <v>341</v>
      </c>
      <c r="S32" s="604">
        <v>2045</v>
      </c>
      <c r="T32" s="605">
        <f>S32/$W32*100</f>
        <v>0.6615489627106362</v>
      </c>
      <c r="U32" s="602" t="s">
        <v>341</v>
      </c>
      <c r="V32" s="602" t="s">
        <v>341</v>
      </c>
      <c r="W32" s="600">
        <f>SUM(O32,Q32,S32,U32)</f>
        <v>309123</v>
      </c>
      <c r="X32" s="605">
        <f>W32/$W32*100</f>
        <v>100</v>
      </c>
    </row>
    <row r="33" spans="1:24" ht="22.5" customHeight="1">
      <c r="A33" s="569" t="s">
        <v>329</v>
      </c>
      <c r="B33" s="570">
        <f>SUM(B29:B32)</f>
        <v>723940700</v>
      </c>
      <c r="C33" s="571">
        <f>B33/$J33*100</f>
        <v>93.77096860328761</v>
      </c>
      <c r="D33" s="570">
        <f>SUM(D29:D32)</f>
        <v>40605549</v>
      </c>
      <c r="E33" s="571">
        <f>D33/$J33*100</f>
        <v>5.259576731075152</v>
      </c>
      <c r="F33" s="570">
        <f>SUM(F29:F32)</f>
        <v>5799933</v>
      </c>
      <c r="G33" s="571">
        <f>F33/$J33*100</f>
        <v>0.751256746918873</v>
      </c>
      <c r="H33" s="570">
        <f>SUM(H29:H32)</f>
        <v>1684555</v>
      </c>
      <c r="I33" s="571">
        <f>H33/$J33*100</f>
        <v>0.21819791871835795</v>
      </c>
      <c r="J33" s="570">
        <f>SUM(J29:J32)</f>
        <v>772030737</v>
      </c>
      <c r="K33" s="571">
        <f>J33/$J33*100</f>
        <v>100</v>
      </c>
      <c r="N33" s="569" t="s">
        <v>329</v>
      </c>
      <c r="O33" s="570">
        <f>SUM(O29:O32)</f>
        <v>1599540</v>
      </c>
      <c r="P33" s="579">
        <f>O33/$W33*100</f>
        <v>55.69644230678832</v>
      </c>
      <c r="Q33" s="570">
        <f>SUM(Q29:Q32)</f>
        <v>1101089</v>
      </c>
      <c r="R33" s="579">
        <f>Q33/$W33*100</f>
        <v>38.34023529460923</v>
      </c>
      <c r="S33" s="570">
        <f>SUM(S29:S32)</f>
        <v>130269</v>
      </c>
      <c r="T33" s="579">
        <f>S33/$W33*100</f>
        <v>4.536004002940225</v>
      </c>
      <c r="U33" s="570">
        <f>SUM(U29:U32)</f>
        <v>40991</v>
      </c>
      <c r="V33" s="579">
        <f>U33/$W33*100</f>
        <v>1.427318395662228</v>
      </c>
      <c r="W33" s="570">
        <f>SUM(W29:W32)</f>
        <v>2871889</v>
      </c>
      <c r="X33" s="579">
        <f>W33/$W33*100</f>
        <v>100</v>
      </c>
    </row>
    <row r="34" spans="1:11" ht="30" customHeight="1">
      <c r="A34" s="724"/>
      <c r="B34" s="724"/>
      <c r="C34" s="724"/>
      <c r="D34" s="724"/>
      <c r="E34" s="724"/>
      <c r="F34" s="724"/>
      <c r="G34" s="724"/>
      <c r="H34" s="724"/>
      <c r="I34" s="724"/>
      <c r="J34" s="724"/>
      <c r="K34" s="724"/>
    </row>
    <row r="35" spans="1:11" ht="15">
      <c r="A35" s="606" t="s">
        <v>344</v>
      </c>
      <c r="B35" s="724"/>
      <c r="C35" s="724"/>
      <c r="D35" s="724"/>
      <c r="E35" s="724"/>
      <c r="F35" s="724"/>
      <c r="G35" s="724"/>
      <c r="H35" s="724"/>
      <c r="I35" s="724"/>
      <c r="J35" s="724"/>
      <c r="K35" s="724"/>
    </row>
    <row r="36" spans="1:11" ht="15">
      <c r="A36" s="606" t="s">
        <v>345</v>
      </c>
      <c r="B36" s="724"/>
      <c r="C36" s="724"/>
      <c r="D36" s="724"/>
      <c r="E36" s="724"/>
      <c r="F36" s="724"/>
      <c r="G36" s="724"/>
      <c r="H36" s="724"/>
      <c r="I36" s="724"/>
      <c r="J36" s="724"/>
      <c r="K36" s="724"/>
    </row>
    <row r="37" spans="1:11" ht="15">
      <c r="A37" s="606" t="s">
        <v>346</v>
      </c>
      <c r="B37" s="724"/>
      <c r="C37" s="724"/>
      <c r="D37" s="724"/>
      <c r="E37" s="724"/>
      <c r="F37" s="724"/>
      <c r="G37" s="724"/>
      <c r="H37" s="724"/>
      <c r="I37" s="724"/>
      <c r="J37" s="724"/>
      <c r="K37" s="724"/>
    </row>
    <row r="38" spans="1:11" ht="15">
      <c r="A38" s="606" t="s">
        <v>347</v>
      </c>
      <c r="B38" s="724"/>
      <c r="C38" s="724"/>
      <c r="D38" s="724"/>
      <c r="E38" s="724"/>
      <c r="F38" s="724"/>
      <c r="G38" s="724"/>
      <c r="H38" s="724"/>
      <c r="I38" s="724"/>
      <c r="J38" s="724"/>
      <c r="K38" s="724"/>
    </row>
    <row r="39" spans="1:11" ht="15">
      <c r="A39" s="606"/>
      <c r="B39" s="724"/>
      <c r="C39" s="724"/>
      <c r="D39" s="724"/>
      <c r="E39" s="724"/>
      <c r="F39" s="724"/>
      <c r="G39" s="724"/>
      <c r="H39" s="724"/>
      <c r="I39" s="724"/>
      <c r="J39" s="724"/>
      <c r="K39" s="724"/>
    </row>
    <row r="40" spans="1:11" ht="15">
      <c r="A40" s="606" t="s">
        <v>348</v>
      </c>
      <c r="B40" s="724"/>
      <c r="C40" s="724"/>
      <c r="D40" s="724"/>
      <c r="E40" s="724"/>
      <c r="F40" s="724"/>
      <c r="G40" s="724"/>
      <c r="H40" s="724"/>
      <c r="I40" s="724"/>
      <c r="J40" s="724"/>
      <c r="K40" s="724"/>
    </row>
    <row r="41" spans="1:11" ht="15">
      <c r="A41" s="606" t="s">
        <v>349</v>
      </c>
      <c r="B41" s="724"/>
      <c r="C41" s="724"/>
      <c r="D41" s="724"/>
      <c r="E41" s="724"/>
      <c r="F41" s="724"/>
      <c r="G41" s="724"/>
      <c r="H41" s="724"/>
      <c r="I41" s="724"/>
      <c r="J41" s="724"/>
      <c r="K41" s="724"/>
    </row>
    <row r="42" spans="1:11" ht="15">
      <c r="A42" s="606" t="s">
        <v>350</v>
      </c>
      <c r="B42" s="724"/>
      <c r="C42" s="724"/>
      <c r="D42" s="724"/>
      <c r="E42" s="724"/>
      <c r="F42" s="724"/>
      <c r="G42" s="724"/>
      <c r="H42" s="724"/>
      <c r="I42" s="724"/>
      <c r="J42" s="724"/>
      <c r="K42" s="724"/>
    </row>
    <row r="43" ht="17.25">
      <c r="A43" s="581"/>
    </row>
    <row r="44" ht="17.25">
      <c r="A44" s="581"/>
    </row>
    <row r="49" ht="27.75" customHeight="1"/>
    <row r="51" ht="22.5" customHeight="1"/>
    <row r="52" ht="22.5" customHeight="1"/>
    <row r="53" ht="22.5" customHeight="1"/>
    <row r="54" ht="22.5" customHeight="1"/>
    <row r="55" ht="22.5" customHeight="1"/>
    <row r="56" ht="30" customHeight="1"/>
    <row r="59" ht="27.75" customHeight="1"/>
    <row r="61" ht="22.5" customHeight="1"/>
    <row r="62" ht="22.5" customHeight="1"/>
    <row r="63" ht="22.5" customHeight="1"/>
    <row r="64" ht="22.5" customHeight="1"/>
    <row r="65" ht="22.5" customHeight="1"/>
    <row r="66" ht="30" customHeight="1"/>
    <row r="69" ht="27.75" customHeight="1"/>
    <row r="71" ht="22.5" customHeight="1"/>
    <row r="72" ht="22.5" customHeight="1"/>
    <row r="73" ht="22.5" customHeight="1"/>
    <row r="74" ht="22.5" customHeight="1"/>
    <row r="75" ht="22.5" customHeight="1"/>
  </sheetData>
  <sheetProtection/>
  <mergeCells count="30">
    <mergeCell ref="D27:E27"/>
    <mergeCell ref="F27:G27"/>
    <mergeCell ref="H27:I27"/>
    <mergeCell ref="J27:K27"/>
    <mergeCell ref="O27:P27"/>
    <mergeCell ref="H7:I7"/>
    <mergeCell ref="J7:K7"/>
    <mergeCell ref="O17:P17"/>
    <mergeCell ref="H17:I17"/>
    <mergeCell ref="J17:K17"/>
    <mergeCell ref="B17:C17"/>
    <mergeCell ref="D17:E17"/>
    <mergeCell ref="F17:G17"/>
    <mergeCell ref="S27:T27"/>
    <mergeCell ref="U27:V27"/>
    <mergeCell ref="B7:C7"/>
    <mergeCell ref="D7:E7"/>
    <mergeCell ref="F7:G7"/>
    <mergeCell ref="O7:P7"/>
    <mergeCell ref="B27:C27"/>
    <mergeCell ref="W27:X27"/>
    <mergeCell ref="Q7:R7"/>
    <mergeCell ref="S7:T7"/>
    <mergeCell ref="U7:V7"/>
    <mergeCell ref="W7:X7"/>
    <mergeCell ref="Q17:R17"/>
    <mergeCell ref="S17:T17"/>
    <mergeCell ref="U17:V17"/>
    <mergeCell ref="Q27:R27"/>
    <mergeCell ref="W17:X17"/>
  </mergeCells>
  <printOptions/>
  <pageMargins left="0.6299212598425197" right="0.6299212598425197" top="0.7480314960629921" bottom="0.7480314960629921" header="0.31496062992125984" footer="0.31496062992125984"/>
  <pageSetup fitToWidth="0" fitToHeight="1" horizontalDpi="600" verticalDpi="600" orientation="portrait" paperSize="9" scale="90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R34"/>
  <sheetViews>
    <sheetView showGridLines="0" defaultGridColor="0" view="pageBreakPreview" zoomScaleSheetLayoutView="100" zoomScalePageLayoutView="0" colorId="22" workbookViewId="0" topLeftCell="A1">
      <selection activeCell="T15" sqref="T15"/>
    </sheetView>
  </sheetViews>
  <sheetFormatPr defaultColWidth="9.4453125" defaultRowHeight="25.5" customHeight="1"/>
  <cols>
    <col min="1" max="1" width="3.3359375" style="233" customWidth="1"/>
    <col min="2" max="2" width="7.3359375" style="233" customWidth="1"/>
    <col min="3" max="3" width="10.3359375" style="233" customWidth="1"/>
    <col min="4" max="4" width="2.6640625" style="233" customWidth="1"/>
    <col min="5" max="10" width="9.6640625" style="233" customWidth="1"/>
    <col min="11" max="12" width="2.10546875" style="233" customWidth="1"/>
    <col min="13" max="18" width="9.6640625" style="233" customWidth="1"/>
    <col min="19" max="16384" width="9.4453125" style="233" customWidth="1"/>
  </cols>
  <sheetData>
    <row r="1" ht="25.5" customHeight="1">
      <c r="A1" s="468" t="s">
        <v>233</v>
      </c>
    </row>
    <row r="2" spans="1:18" ht="25.5" customHeight="1" thickBot="1">
      <c r="A2" s="233" t="s">
        <v>234</v>
      </c>
      <c r="R2" s="469" t="s">
        <v>235</v>
      </c>
    </row>
    <row r="3" spans="1:18" ht="25.5" customHeight="1">
      <c r="A3" s="951" t="s">
        <v>236</v>
      </c>
      <c r="B3" s="952"/>
      <c r="C3" s="952"/>
      <c r="D3" s="953"/>
      <c r="E3" s="959" t="s">
        <v>237</v>
      </c>
      <c r="F3" s="960"/>
      <c r="G3" s="961"/>
      <c r="H3" s="961"/>
      <c r="I3" s="961"/>
      <c r="J3" s="961"/>
      <c r="M3" s="470"/>
      <c r="N3" s="471"/>
      <c r="O3" s="962" t="s">
        <v>238</v>
      </c>
      <c r="P3" s="963"/>
      <c r="Q3" s="962" t="s">
        <v>239</v>
      </c>
      <c r="R3" s="964"/>
    </row>
    <row r="4" spans="1:18" ht="25.5" customHeight="1">
      <c r="A4" s="954"/>
      <c r="B4" s="859"/>
      <c r="C4" s="859"/>
      <c r="D4" s="955"/>
      <c r="E4" s="965" t="s">
        <v>240</v>
      </c>
      <c r="F4" s="966"/>
      <c r="G4" s="966" t="s">
        <v>241</v>
      </c>
      <c r="H4" s="966"/>
      <c r="I4" s="966" t="s">
        <v>242</v>
      </c>
      <c r="J4" s="966"/>
      <c r="K4" s="609"/>
      <c r="L4" s="609"/>
      <c r="M4" s="967" t="s">
        <v>243</v>
      </c>
      <c r="N4" s="965"/>
      <c r="O4" s="472"/>
      <c r="P4" s="240"/>
      <c r="Q4" s="968" t="s">
        <v>244</v>
      </c>
      <c r="R4" s="969"/>
    </row>
    <row r="5" spans="1:18" ht="25.5" customHeight="1">
      <c r="A5" s="956"/>
      <c r="B5" s="957"/>
      <c r="C5" s="957"/>
      <c r="D5" s="958"/>
      <c r="E5" s="607" t="s">
        <v>245</v>
      </c>
      <c r="F5" s="608" t="s">
        <v>246</v>
      </c>
      <c r="G5" s="608" t="s">
        <v>245</v>
      </c>
      <c r="H5" s="608" t="s">
        <v>246</v>
      </c>
      <c r="I5" s="608" t="s">
        <v>245</v>
      </c>
      <c r="J5" s="608" t="s">
        <v>246</v>
      </c>
      <c r="K5" s="609"/>
      <c r="L5" s="609"/>
      <c r="M5" s="608" t="s">
        <v>245</v>
      </c>
      <c r="N5" s="608" t="s">
        <v>246</v>
      </c>
      <c r="O5" s="607" t="s">
        <v>245</v>
      </c>
      <c r="P5" s="608" t="s">
        <v>246</v>
      </c>
      <c r="Q5" s="607" t="s">
        <v>245</v>
      </c>
      <c r="R5" s="610" t="s">
        <v>247</v>
      </c>
    </row>
    <row r="6" spans="1:18" ht="25.5" customHeight="1">
      <c r="A6" s="945" t="s">
        <v>248</v>
      </c>
      <c r="B6" s="946"/>
      <c r="C6" s="946"/>
      <c r="D6" s="947"/>
      <c r="E6" s="473">
        <v>568</v>
      </c>
      <c r="F6" s="474">
        <v>35289</v>
      </c>
      <c r="G6" s="474">
        <v>588</v>
      </c>
      <c r="H6" s="474">
        <v>10544</v>
      </c>
      <c r="I6" s="474">
        <v>2828</v>
      </c>
      <c r="J6" s="474">
        <v>248652</v>
      </c>
      <c r="M6" s="474">
        <v>3984</v>
      </c>
      <c r="N6" s="474">
        <v>294485</v>
      </c>
      <c r="O6" s="474">
        <v>145599</v>
      </c>
      <c r="P6" s="474">
        <v>1607523</v>
      </c>
      <c r="Q6" s="474">
        <v>11645</v>
      </c>
      <c r="R6" s="475">
        <v>123721</v>
      </c>
    </row>
    <row r="7" spans="1:18" ht="25.5" customHeight="1">
      <c r="A7" s="945" t="s">
        <v>249</v>
      </c>
      <c r="B7" s="946"/>
      <c r="C7" s="946"/>
      <c r="D7" s="947"/>
      <c r="E7" s="473">
        <v>547</v>
      </c>
      <c r="F7" s="474">
        <v>19985</v>
      </c>
      <c r="G7" s="474">
        <v>647</v>
      </c>
      <c r="H7" s="474">
        <v>14330</v>
      </c>
      <c r="I7" s="474">
        <v>2419</v>
      </c>
      <c r="J7" s="474">
        <v>209478</v>
      </c>
      <c r="M7" s="474">
        <v>3613</v>
      </c>
      <c r="N7" s="474">
        <v>243793</v>
      </c>
      <c r="O7" s="474">
        <v>110278</v>
      </c>
      <c r="P7" s="474">
        <v>1762118</v>
      </c>
      <c r="Q7" s="474">
        <v>10768</v>
      </c>
      <c r="R7" s="475">
        <v>169471</v>
      </c>
    </row>
    <row r="8" spans="1:18" ht="25.5" customHeight="1">
      <c r="A8" s="945" t="s">
        <v>250</v>
      </c>
      <c r="B8" s="946"/>
      <c r="C8" s="946"/>
      <c r="D8" s="947"/>
      <c r="E8" s="473">
        <v>429</v>
      </c>
      <c r="F8" s="474">
        <v>9805</v>
      </c>
      <c r="G8" s="474">
        <v>551</v>
      </c>
      <c r="H8" s="474">
        <v>7091</v>
      </c>
      <c r="I8" s="474">
        <v>1710</v>
      </c>
      <c r="J8" s="474">
        <v>129610</v>
      </c>
      <c r="M8" s="474">
        <v>2690</v>
      </c>
      <c r="N8" s="474">
        <v>146506</v>
      </c>
      <c r="O8" s="474">
        <v>104964</v>
      </c>
      <c r="P8" s="474">
        <v>1717852</v>
      </c>
      <c r="Q8" s="474">
        <v>11995</v>
      </c>
      <c r="R8" s="475">
        <v>123472</v>
      </c>
    </row>
    <row r="9" spans="1:18" ht="25.5" customHeight="1">
      <c r="A9" s="945" t="s">
        <v>230</v>
      </c>
      <c r="B9" s="946"/>
      <c r="C9" s="946"/>
      <c r="D9" s="947"/>
      <c r="E9" s="473">
        <v>557</v>
      </c>
      <c r="F9" s="474">
        <v>25094</v>
      </c>
      <c r="G9" s="474">
        <v>706</v>
      </c>
      <c r="H9" s="474">
        <v>7917</v>
      </c>
      <c r="I9" s="474">
        <v>1837</v>
      </c>
      <c r="J9" s="474">
        <v>133237</v>
      </c>
      <c r="M9" s="474">
        <v>3100</v>
      </c>
      <c r="N9" s="474">
        <v>166248</v>
      </c>
      <c r="O9" s="474">
        <v>86269</v>
      </c>
      <c r="P9" s="474">
        <v>1601371</v>
      </c>
      <c r="Q9" s="474">
        <v>8139</v>
      </c>
      <c r="R9" s="475">
        <v>50921</v>
      </c>
    </row>
    <row r="10" spans="1:18" ht="25.5" customHeight="1">
      <c r="A10" s="948" t="s">
        <v>251</v>
      </c>
      <c r="B10" s="949"/>
      <c r="C10" s="949"/>
      <c r="D10" s="950"/>
      <c r="E10" s="385">
        <v>421</v>
      </c>
      <c r="F10" s="451">
        <v>9381</v>
      </c>
      <c r="G10" s="451">
        <v>889</v>
      </c>
      <c r="H10" s="451">
        <v>10714</v>
      </c>
      <c r="I10" s="451">
        <v>1945</v>
      </c>
      <c r="J10" s="451">
        <v>126493</v>
      </c>
      <c r="M10" s="451">
        <v>3255</v>
      </c>
      <c r="N10" s="451">
        <v>146588</v>
      </c>
      <c r="O10" s="476">
        <v>82403</v>
      </c>
      <c r="P10" s="476">
        <v>1614424</v>
      </c>
      <c r="Q10" s="476">
        <v>8914</v>
      </c>
      <c r="R10" s="477">
        <v>414756</v>
      </c>
    </row>
    <row r="11" spans="1:18" ht="25.5" customHeight="1">
      <c r="A11" s="478" t="s">
        <v>252</v>
      </c>
      <c r="B11" s="479"/>
      <c r="C11" s="479"/>
      <c r="D11" s="480"/>
      <c r="E11" s="481"/>
      <c r="F11" s="481"/>
      <c r="G11" s="481"/>
      <c r="H11" s="481"/>
      <c r="I11" s="481"/>
      <c r="J11" s="481"/>
      <c r="M11" s="481"/>
      <c r="N11" s="481"/>
      <c r="O11" s="481"/>
      <c r="P11" s="481"/>
      <c r="Q11" s="481"/>
      <c r="R11" s="482"/>
    </row>
    <row r="12" spans="1:18" ht="25.5" customHeight="1">
      <c r="A12" s="937" t="s">
        <v>106</v>
      </c>
      <c r="B12" s="938"/>
      <c r="C12" s="938"/>
      <c r="D12" s="938"/>
      <c r="E12" s="483">
        <v>416</v>
      </c>
      <c r="F12" s="484">
        <v>9290</v>
      </c>
      <c r="G12" s="484">
        <v>801</v>
      </c>
      <c r="H12" s="484">
        <v>6983</v>
      </c>
      <c r="I12" s="484">
        <v>1945</v>
      </c>
      <c r="J12" s="484">
        <v>126493</v>
      </c>
      <c r="M12" s="452">
        <v>3162</v>
      </c>
      <c r="N12" s="452">
        <v>142766</v>
      </c>
      <c r="O12" s="485"/>
      <c r="P12" s="486"/>
      <c r="Q12" s="487"/>
      <c r="R12" s="488"/>
    </row>
    <row r="13" spans="1:18" ht="25.5" customHeight="1">
      <c r="A13" s="937" t="s">
        <v>38</v>
      </c>
      <c r="B13" s="938"/>
      <c r="C13" s="938"/>
      <c r="D13" s="938"/>
      <c r="E13" s="489">
        <v>0</v>
      </c>
      <c r="F13" s="484">
        <v>0</v>
      </c>
      <c r="G13" s="484">
        <v>1</v>
      </c>
      <c r="H13" s="484">
        <v>13</v>
      </c>
      <c r="I13" s="484">
        <v>0</v>
      </c>
      <c r="J13" s="484">
        <v>0</v>
      </c>
      <c r="M13" s="452">
        <v>1</v>
      </c>
      <c r="N13" s="452">
        <v>13</v>
      </c>
      <c r="O13" s="490"/>
      <c r="P13" s="491"/>
      <c r="Q13" s="492"/>
      <c r="R13" s="493"/>
    </row>
    <row r="14" spans="1:18" ht="25.5" customHeight="1">
      <c r="A14" s="937" t="s">
        <v>4</v>
      </c>
      <c r="B14" s="938"/>
      <c r="C14" s="938"/>
      <c r="D14" s="938"/>
      <c r="E14" s="483">
        <v>2</v>
      </c>
      <c r="F14" s="484">
        <v>3</v>
      </c>
      <c r="G14" s="484">
        <v>53</v>
      </c>
      <c r="H14" s="484">
        <v>1617</v>
      </c>
      <c r="I14" s="484">
        <v>0</v>
      </c>
      <c r="J14" s="484">
        <v>0</v>
      </c>
      <c r="M14" s="452">
        <v>55</v>
      </c>
      <c r="N14" s="452">
        <v>1620</v>
      </c>
      <c r="O14" s="490"/>
      <c r="P14" s="491"/>
      <c r="Q14" s="492"/>
      <c r="R14" s="493"/>
    </row>
    <row r="15" spans="1:18" ht="25.5" customHeight="1" thickBot="1">
      <c r="A15" s="939" t="s">
        <v>145</v>
      </c>
      <c r="B15" s="940"/>
      <c r="C15" s="940"/>
      <c r="D15" s="940"/>
      <c r="E15" s="494">
        <v>3</v>
      </c>
      <c r="F15" s="495">
        <v>88</v>
      </c>
      <c r="G15" s="495">
        <v>34</v>
      </c>
      <c r="H15" s="495">
        <v>2101</v>
      </c>
      <c r="I15" s="495">
        <v>0</v>
      </c>
      <c r="J15" s="495">
        <v>0</v>
      </c>
      <c r="M15" s="453">
        <v>37</v>
      </c>
      <c r="N15" s="453">
        <v>2189</v>
      </c>
      <c r="O15" s="496"/>
      <c r="P15" s="497"/>
      <c r="Q15" s="498"/>
      <c r="R15" s="499"/>
    </row>
    <row r="17" spans="1:3" ht="25.5" customHeight="1">
      <c r="A17" s="386" t="s">
        <v>253</v>
      </c>
      <c r="B17" s="500"/>
      <c r="C17" s="500"/>
    </row>
    <row r="18" ht="25.5" customHeight="1" thickBot="1">
      <c r="A18" s="233" t="s">
        <v>183</v>
      </c>
    </row>
    <row r="19" spans="1:18" ht="25.5" customHeight="1">
      <c r="A19" s="886" t="s">
        <v>236</v>
      </c>
      <c r="B19" s="887"/>
      <c r="C19" s="887"/>
      <c r="D19" s="887"/>
      <c r="E19" s="941" t="s">
        <v>254</v>
      </c>
      <c r="F19" s="935"/>
      <c r="G19" s="942"/>
      <c r="H19" s="943" t="s">
        <v>255</v>
      </c>
      <c r="I19" s="944"/>
      <c r="J19" s="944"/>
      <c r="M19" s="932" t="s">
        <v>256</v>
      </c>
      <c r="N19" s="932"/>
      <c r="O19" s="933"/>
      <c r="P19" s="934" t="s">
        <v>257</v>
      </c>
      <c r="Q19" s="935"/>
      <c r="R19" s="936"/>
    </row>
    <row r="20" spans="1:18" ht="25.5" customHeight="1">
      <c r="A20" s="889"/>
      <c r="B20" s="890"/>
      <c r="C20" s="890"/>
      <c r="D20" s="890"/>
      <c r="E20" s="923" t="s">
        <v>353</v>
      </c>
      <c r="F20" s="923" t="s">
        <v>352</v>
      </c>
      <c r="G20" s="923" t="s">
        <v>258</v>
      </c>
      <c r="H20" s="923" t="s">
        <v>259</v>
      </c>
      <c r="I20" s="923" t="s">
        <v>260</v>
      </c>
      <c r="J20" s="923" t="s">
        <v>261</v>
      </c>
      <c r="K20" s="609"/>
      <c r="L20" s="609"/>
      <c r="M20" s="923" t="s">
        <v>262</v>
      </c>
      <c r="N20" s="923" t="s">
        <v>263</v>
      </c>
      <c r="O20" s="923" t="s">
        <v>258</v>
      </c>
      <c r="P20" s="923" t="s">
        <v>351</v>
      </c>
      <c r="Q20" s="925" t="s">
        <v>264</v>
      </c>
      <c r="R20" s="927" t="s">
        <v>258</v>
      </c>
    </row>
    <row r="21" spans="1:18" ht="22.5" customHeight="1">
      <c r="A21" s="889"/>
      <c r="B21" s="890"/>
      <c r="C21" s="890"/>
      <c r="D21" s="890"/>
      <c r="E21" s="924"/>
      <c r="F21" s="924"/>
      <c r="G21" s="924"/>
      <c r="H21" s="924"/>
      <c r="I21" s="924"/>
      <c r="J21" s="924"/>
      <c r="K21" s="609"/>
      <c r="L21" s="609"/>
      <c r="M21" s="924"/>
      <c r="N21" s="924"/>
      <c r="O21" s="924"/>
      <c r="P21" s="924"/>
      <c r="Q21" s="926"/>
      <c r="R21" s="928"/>
    </row>
    <row r="22" spans="1:18" ht="21" customHeight="1">
      <c r="A22" s="929" t="s">
        <v>248</v>
      </c>
      <c r="B22" s="930"/>
      <c r="C22" s="930"/>
      <c r="D22" s="931"/>
      <c r="E22" s="501">
        <v>3</v>
      </c>
      <c r="F22" s="502">
        <v>11</v>
      </c>
      <c r="G22" s="502">
        <v>14</v>
      </c>
      <c r="H22" s="503">
        <v>3</v>
      </c>
      <c r="I22" s="503">
        <v>4</v>
      </c>
      <c r="J22" s="504">
        <v>0</v>
      </c>
      <c r="M22" s="501">
        <v>0</v>
      </c>
      <c r="N22" s="503">
        <v>0</v>
      </c>
      <c r="O22" s="503">
        <v>7</v>
      </c>
      <c r="P22" s="503">
        <v>0</v>
      </c>
      <c r="Q22" s="503">
        <v>7</v>
      </c>
      <c r="R22" s="505">
        <v>7</v>
      </c>
    </row>
    <row r="23" spans="1:18" ht="21" customHeight="1">
      <c r="A23" s="907" t="s">
        <v>249</v>
      </c>
      <c r="B23" s="908"/>
      <c r="C23" s="908"/>
      <c r="D23" s="909"/>
      <c r="E23" s="506">
        <v>7</v>
      </c>
      <c r="F23" s="507">
        <v>16</v>
      </c>
      <c r="G23" s="507">
        <v>23</v>
      </c>
      <c r="H23" s="508">
        <v>5</v>
      </c>
      <c r="I23" s="508">
        <v>11</v>
      </c>
      <c r="J23" s="509">
        <v>0</v>
      </c>
      <c r="M23" s="506">
        <v>0</v>
      </c>
      <c r="N23" s="508">
        <v>2</v>
      </c>
      <c r="O23" s="508">
        <v>18</v>
      </c>
      <c r="P23" s="508">
        <v>0</v>
      </c>
      <c r="Q23" s="508">
        <v>5</v>
      </c>
      <c r="R23" s="510">
        <v>5</v>
      </c>
    </row>
    <row r="24" spans="1:18" ht="21" customHeight="1">
      <c r="A24" s="907" t="s">
        <v>250</v>
      </c>
      <c r="B24" s="908"/>
      <c r="C24" s="908"/>
      <c r="D24" s="909"/>
      <c r="E24" s="506">
        <v>5</v>
      </c>
      <c r="F24" s="507">
        <v>7</v>
      </c>
      <c r="G24" s="507">
        <v>12</v>
      </c>
      <c r="H24" s="508">
        <v>3</v>
      </c>
      <c r="I24" s="508">
        <v>5</v>
      </c>
      <c r="J24" s="509">
        <v>0</v>
      </c>
      <c r="M24" s="506">
        <v>0</v>
      </c>
      <c r="N24" s="508">
        <v>1</v>
      </c>
      <c r="O24" s="508">
        <v>9</v>
      </c>
      <c r="P24" s="508">
        <v>0</v>
      </c>
      <c r="Q24" s="508">
        <v>3</v>
      </c>
      <c r="R24" s="510">
        <v>3</v>
      </c>
    </row>
    <row r="25" spans="1:18" ht="21" customHeight="1">
      <c r="A25" s="907" t="s">
        <v>230</v>
      </c>
      <c r="B25" s="908"/>
      <c r="C25" s="908"/>
      <c r="D25" s="909"/>
      <c r="E25" s="506">
        <v>3</v>
      </c>
      <c r="F25" s="507">
        <v>13</v>
      </c>
      <c r="G25" s="507">
        <v>16</v>
      </c>
      <c r="H25" s="508">
        <v>4</v>
      </c>
      <c r="I25" s="508">
        <v>8</v>
      </c>
      <c r="J25" s="509">
        <v>0</v>
      </c>
      <c r="M25" s="506">
        <v>1</v>
      </c>
      <c r="N25" s="508">
        <v>0</v>
      </c>
      <c r="O25" s="508">
        <v>13</v>
      </c>
      <c r="P25" s="508">
        <v>0</v>
      </c>
      <c r="Q25" s="508">
        <v>3</v>
      </c>
      <c r="R25" s="510">
        <v>3</v>
      </c>
    </row>
    <row r="26" spans="1:18" ht="21" customHeight="1">
      <c r="A26" s="910" t="s">
        <v>251</v>
      </c>
      <c r="B26" s="911"/>
      <c r="C26" s="911"/>
      <c r="D26" s="912"/>
      <c r="E26" s="454">
        <v>3</v>
      </c>
      <c r="F26" s="455">
        <v>7</v>
      </c>
      <c r="G26" s="455">
        <v>10</v>
      </c>
      <c r="H26" s="456">
        <v>4</v>
      </c>
      <c r="I26" s="456">
        <v>5</v>
      </c>
      <c r="J26" s="457">
        <v>0</v>
      </c>
      <c r="M26" s="454">
        <v>0</v>
      </c>
      <c r="N26" s="456">
        <v>0</v>
      </c>
      <c r="O26" s="456">
        <v>9</v>
      </c>
      <c r="P26" s="456">
        <v>0</v>
      </c>
      <c r="Q26" s="456">
        <v>1</v>
      </c>
      <c r="R26" s="458">
        <v>1</v>
      </c>
    </row>
    <row r="27" spans="1:18" ht="23.25" customHeight="1">
      <c r="A27" s="511" t="s">
        <v>265</v>
      </c>
      <c r="E27" s="512"/>
      <c r="F27" s="513"/>
      <c r="G27" s="514"/>
      <c r="H27" s="513"/>
      <c r="I27" s="513"/>
      <c r="J27" s="513"/>
      <c r="M27" s="512"/>
      <c r="N27" s="513"/>
      <c r="O27" s="512"/>
      <c r="P27" s="513"/>
      <c r="Q27" s="513"/>
      <c r="R27" s="464"/>
    </row>
    <row r="28" spans="1:18" s="236" customFormat="1" ht="23.25" customHeight="1">
      <c r="A28" s="913" t="s">
        <v>266</v>
      </c>
      <c r="B28" s="916" t="s">
        <v>267</v>
      </c>
      <c r="C28" s="918" t="s">
        <v>268</v>
      </c>
      <c r="D28" s="919"/>
      <c r="E28" s="515">
        <v>0</v>
      </c>
      <c r="F28" s="516">
        <v>1</v>
      </c>
      <c r="G28" s="459">
        <v>1</v>
      </c>
      <c r="H28" s="460">
        <v>0</v>
      </c>
      <c r="I28" s="460">
        <v>1</v>
      </c>
      <c r="J28" s="517">
        <v>0</v>
      </c>
      <c r="M28" s="517">
        <v>0</v>
      </c>
      <c r="N28" s="460">
        <v>0</v>
      </c>
      <c r="O28" s="460">
        <v>1</v>
      </c>
      <c r="P28" s="516">
        <v>0</v>
      </c>
      <c r="Q28" s="460">
        <v>0</v>
      </c>
      <c r="R28" s="461">
        <v>0</v>
      </c>
    </row>
    <row r="29" spans="1:18" s="236" customFormat="1" ht="23.25" customHeight="1">
      <c r="A29" s="914"/>
      <c r="B29" s="917"/>
      <c r="C29" s="920" t="s">
        <v>269</v>
      </c>
      <c r="D29" s="921"/>
      <c r="E29" s="515">
        <v>0</v>
      </c>
      <c r="F29" s="516">
        <v>0</v>
      </c>
      <c r="G29" s="459">
        <v>0</v>
      </c>
      <c r="H29" s="460">
        <v>0</v>
      </c>
      <c r="I29" s="460">
        <v>0</v>
      </c>
      <c r="J29" s="517">
        <v>0</v>
      </c>
      <c r="M29" s="517">
        <v>0</v>
      </c>
      <c r="N29" s="460">
        <v>0</v>
      </c>
      <c r="O29" s="460">
        <v>0</v>
      </c>
      <c r="P29" s="516">
        <v>0</v>
      </c>
      <c r="Q29" s="460">
        <v>0</v>
      </c>
      <c r="R29" s="461">
        <v>0</v>
      </c>
    </row>
    <row r="30" spans="1:18" s="236" customFormat="1" ht="23.25" customHeight="1">
      <c r="A30" s="914"/>
      <c r="B30" s="922" t="s">
        <v>36</v>
      </c>
      <c r="C30" s="904"/>
      <c r="D30" s="904"/>
      <c r="E30" s="518">
        <v>2</v>
      </c>
      <c r="F30" s="519">
        <v>1</v>
      </c>
      <c r="G30" s="462">
        <v>3</v>
      </c>
      <c r="H30" s="463">
        <v>0</v>
      </c>
      <c r="I30" s="463">
        <v>2</v>
      </c>
      <c r="J30" s="520">
        <v>0</v>
      </c>
      <c r="M30" s="520">
        <v>0</v>
      </c>
      <c r="N30" s="463">
        <v>0</v>
      </c>
      <c r="O30" s="463">
        <v>2</v>
      </c>
      <c r="P30" s="519">
        <v>0</v>
      </c>
      <c r="Q30" s="463">
        <v>1</v>
      </c>
      <c r="R30" s="464">
        <v>1</v>
      </c>
    </row>
    <row r="31" spans="1:18" s="236" customFormat="1" ht="23.25" customHeight="1">
      <c r="A31" s="914"/>
      <c r="B31" s="922" t="s">
        <v>4</v>
      </c>
      <c r="C31" s="904"/>
      <c r="D31" s="904"/>
      <c r="E31" s="518">
        <v>0</v>
      </c>
      <c r="F31" s="519">
        <v>0</v>
      </c>
      <c r="G31" s="462">
        <v>0</v>
      </c>
      <c r="H31" s="463">
        <v>0</v>
      </c>
      <c r="I31" s="463">
        <v>0</v>
      </c>
      <c r="J31" s="520">
        <v>0</v>
      </c>
      <c r="M31" s="520">
        <v>0</v>
      </c>
      <c r="N31" s="463">
        <v>0</v>
      </c>
      <c r="O31" s="463">
        <v>0</v>
      </c>
      <c r="P31" s="519">
        <v>0</v>
      </c>
      <c r="Q31" s="463">
        <v>0</v>
      </c>
      <c r="R31" s="464">
        <v>0</v>
      </c>
    </row>
    <row r="32" spans="1:18" s="236" customFormat="1" ht="23.25" customHeight="1">
      <c r="A32" s="915"/>
      <c r="B32" s="922" t="s">
        <v>270</v>
      </c>
      <c r="C32" s="904"/>
      <c r="D32" s="904"/>
      <c r="E32" s="518">
        <v>0</v>
      </c>
      <c r="F32" s="519">
        <v>0</v>
      </c>
      <c r="G32" s="462">
        <v>0</v>
      </c>
      <c r="H32" s="463">
        <v>0</v>
      </c>
      <c r="I32" s="463">
        <v>0</v>
      </c>
      <c r="J32" s="520">
        <v>0</v>
      </c>
      <c r="M32" s="520">
        <v>0</v>
      </c>
      <c r="N32" s="463">
        <v>0</v>
      </c>
      <c r="O32" s="463">
        <v>0</v>
      </c>
      <c r="P32" s="519">
        <v>0</v>
      </c>
      <c r="Q32" s="463">
        <v>0</v>
      </c>
      <c r="R32" s="464">
        <v>0</v>
      </c>
    </row>
    <row r="33" spans="1:18" s="236" customFormat="1" ht="23.25" customHeight="1">
      <c r="A33" s="903" t="s">
        <v>271</v>
      </c>
      <c r="B33" s="904"/>
      <c r="C33" s="904"/>
      <c r="D33" s="904"/>
      <c r="E33" s="518">
        <v>1</v>
      </c>
      <c r="F33" s="519">
        <v>5</v>
      </c>
      <c r="G33" s="462">
        <v>6</v>
      </c>
      <c r="H33" s="463">
        <v>4</v>
      </c>
      <c r="I33" s="463">
        <v>2</v>
      </c>
      <c r="J33" s="520">
        <v>0</v>
      </c>
      <c r="M33" s="520">
        <v>0</v>
      </c>
      <c r="N33" s="463">
        <v>0</v>
      </c>
      <c r="O33" s="463">
        <v>6</v>
      </c>
      <c r="P33" s="519">
        <v>0</v>
      </c>
      <c r="Q33" s="463">
        <v>0</v>
      </c>
      <c r="R33" s="464">
        <v>0</v>
      </c>
    </row>
    <row r="34" spans="1:18" s="236" customFormat="1" ht="23.25" customHeight="1" thickBot="1">
      <c r="A34" s="905" t="s">
        <v>272</v>
      </c>
      <c r="B34" s="906"/>
      <c r="C34" s="906"/>
      <c r="D34" s="906"/>
      <c r="E34" s="521">
        <v>0</v>
      </c>
      <c r="F34" s="522">
        <v>0</v>
      </c>
      <c r="G34" s="465">
        <v>0</v>
      </c>
      <c r="H34" s="466">
        <v>0</v>
      </c>
      <c r="I34" s="466">
        <v>0</v>
      </c>
      <c r="J34" s="523">
        <v>0</v>
      </c>
      <c r="M34" s="523">
        <v>0</v>
      </c>
      <c r="N34" s="466">
        <v>0</v>
      </c>
      <c r="O34" s="466">
        <v>0</v>
      </c>
      <c r="P34" s="522">
        <v>0</v>
      </c>
      <c r="Q34" s="466">
        <v>0</v>
      </c>
      <c r="R34" s="467">
        <v>0</v>
      </c>
    </row>
  </sheetData>
  <sheetProtection/>
  <mergeCells count="49">
    <mergeCell ref="A3:D5"/>
    <mergeCell ref="E3:J3"/>
    <mergeCell ref="O3:P3"/>
    <mergeCell ref="Q3:R3"/>
    <mergeCell ref="E4:F4"/>
    <mergeCell ref="G4:H4"/>
    <mergeCell ref="I4:J4"/>
    <mergeCell ref="M4:N4"/>
    <mergeCell ref="Q4:R4"/>
    <mergeCell ref="A6:D6"/>
    <mergeCell ref="A7:D7"/>
    <mergeCell ref="A8:D8"/>
    <mergeCell ref="A9:D9"/>
    <mergeCell ref="A10:D10"/>
    <mergeCell ref="A12:D12"/>
    <mergeCell ref="A13:D13"/>
    <mergeCell ref="A14:D14"/>
    <mergeCell ref="A15:D15"/>
    <mergeCell ref="A19:D21"/>
    <mergeCell ref="E19:G19"/>
    <mergeCell ref="H19:J19"/>
    <mergeCell ref="M19:O19"/>
    <mergeCell ref="P19:R19"/>
    <mergeCell ref="E20:E21"/>
    <mergeCell ref="F20:F21"/>
    <mergeCell ref="G20:G21"/>
    <mergeCell ref="H20:H21"/>
    <mergeCell ref="I20:I21"/>
    <mergeCell ref="J20:J21"/>
    <mergeCell ref="M20:M21"/>
    <mergeCell ref="N20:N21"/>
    <mergeCell ref="B31:D31"/>
    <mergeCell ref="B32:D32"/>
    <mergeCell ref="O20:O21"/>
    <mergeCell ref="P20:P21"/>
    <mergeCell ref="Q20:Q21"/>
    <mergeCell ref="R20:R21"/>
    <mergeCell ref="A22:D22"/>
    <mergeCell ref="A23:D23"/>
    <mergeCell ref="A33:D33"/>
    <mergeCell ref="A34:D34"/>
    <mergeCell ref="A24:D24"/>
    <mergeCell ref="A25:D25"/>
    <mergeCell ref="A26:D26"/>
    <mergeCell ref="A28:A32"/>
    <mergeCell ref="B28:B29"/>
    <mergeCell ref="C28:D28"/>
    <mergeCell ref="C29:D29"/>
    <mergeCell ref="B30:D30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6" r:id="rId2"/>
  <colBreaks count="1" manualBreakCount="1">
    <brk id="11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view="pageBreakPreview" zoomScale="85" zoomScaleSheetLayoutView="85" zoomScalePageLayoutView="0" workbookViewId="0" topLeftCell="A1">
      <pane xSplit="3" ySplit="5" topLeftCell="D28" activePane="bottomRight" state="frozen"/>
      <selection pane="topLeft" activeCell="U8" sqref="U8"/>
      <selection pane="topRight" activeCell="U8" sqref="U8"/>
      <selection pane="bottomLeft" activeCell="U8" sqref="U8"/>
      <selection pane="bottomRight" activeCell="U8" sqref="U8"/>
    </sheetView>
  </sheetViews>
  <sheetFormatPr defaultColWidth="8.88671875" defaultRowHeight="15"/>
  <cols>
    <col min="1" max="2" width="4.6640625" style="1" customWidth="1"/>
    <col min="3" max="3" width="14.6640625" style="1" customWidth="1"/>
    <col min="4" max="4" width="16.10546875" style="1" customWidth="1"/>
    <col min="5" max="5" width="2.6640625" style="1" customWidth="1"/>
    <col min="6" max="6" width="16.10546875" style="1" customWidth="1"/>
    <col min="7" max="7" width="2.6640625" style="1" customWidth="1"/>
    <col min="8" max="8" width="16.10546875" style="1" customWidth="1"/>
    <col min="9" max="9" width="2.6640625" style="1" customWidth="1"/>
    <col min="10" max="11" width="1.66796875" style="85" customWidth="1"/>
    <col min="12" max="12" width="16.10546875" style="1" customWidth="1"/>
    <col min="13" max="13" width="2.6640625" style="1" customWidth="1"/>
    <col min="14" max="14" width="16.10546875" style="1" customWidth="1"/>
    <col min="15" max="15" width="2.6640625" style="1" customWidth="1"/>
    <col min="16" max="16" width="16.10546875" style="1" customWidth="1"/>
    <col min="17" max="17" width="2.6640625" style="1" customWidth="1"/>
    <col min="18" max="18" width="16.10546875" style="1" customWidth="1"/>
    <col min="19" max="19" width="2.6640625" style="1" customWidth="1"/>
    <col min="20" max="16384" width="8.88671875" style="2" customWidth="1"/>
  </cols>
  <sheetData>
    <row r="1" spans="1:2" ht="21">
      <c r="A1" s="6" t="s">
        <v>41</v>
      </c>
      <c r="B1" s="6"/>
    </row>
    <row r="2" ht="4.5" customHeight="1"/>
    <row r="3" ht="15" thickBot="1"/>
    <row r="4" spans="1:20" ht="16.5" customHeight="1" thickBot="1">
      <c r="A4" s="794" t="s">
        <v>42</v>
      </c>
      <c r="B4" s="818"/>
      <c r="C4" s="795"/>
      <c r="D4" s="794" t="s">
        <v>43</v>
      </c>
      <c r="E4" s="795"/>
      <c r="F4" s="794" t="s">
        <v>44</v>
      </c>
      <c r="G4" s="795"/>
      <c r="H4" s="805" t="s">
        <v>45</v>
      </c>
      <c r="I4" s="805"/>
      <c r="J4" s="611"/>
      <c r="K4" s="612"/>
      <c r="L4" s="805" t="s">
        <v>46</v>
      </c>
      <c r="M4" s="805"/>
      <c r="N4" s="9" t="s">
        <v>47</v>
      </c>
      <c r="O4" s="615"/>
      <c r="P4" s="615"/>
      <c r="Q4" s="615"/>
      <c r="R4" s="615"/>
      <c r="S4" s="155"/>
      <c r="T4" s="616"/>
    </row>
    <row r="5" spans="1:20" ht="16.5" customHeight="1" thickBot="1">
      <c r="A5" s="776"/>
      <c r="B5" s="777"/>
      <c r="C5" s="778"/>
      <c r="D5" s="776"/>
      <c r="E5" s="778"/>
      <c r="F5" s="776"/>
      <c r="G5" s="778"/>
      <c r="H5" s="806"/>
      <c r="I5" s="806"/>
      <c r="J5" s="611"/>
      <c r="K5" s="612"/>
      <c r="L5" s="806"/>
      <c r="M5" s="806"/>
      <c r="N5" s="803" t="s">
        <v>48</v>
      </c>
      <c r="O5" s="804"/>
      <c r="P5" s="807" t="s">
        <v>49</v>
      </c>
      <c r="Q5" s="808"/>
      <c r="R5" s="804" t="s">
        <v>50</v>
      </c>
      <c r="S5" s="809"/>
      <c r="T5" s="616"/>
    </row>
    <row r="6" spans="1:19" ht="18.75" customHeight="1">
      <c r="A6" s="810" t="s">
        <v>16</v>
      </c>
      <c r="B6" s="9"/>
      <c r="C6" s="813" t="s">
        <v>51</v>
      </c>
      <c r="D6" s="86"/>
      <c r="E6" s="87"/>
      <c r="F6" s="86"/>
      <c r="G6" s="87"/>
      <c r="H6" s="86"/>
      <c r="I6" s="87"/>
      <c r="L6" s="86"/>
      <c r="M6" s="4"/>
      <c r="N6" s="88"/>
      <c r="O6" s="4"/>
      <c r="P6" s="89"/>
      <c r="Q6" s="90"/>
      <c r="R6" s="91"/>
      <c r="S6" s="87"/>
    </row>
    <row r="7" spans="1:19" ht="18.75" customHeight="1">
      <c r="A7" s="811"/>
      <c r="B7" s="92" t="s">
        <v>52</v>
      </c>
      <c r="C7" s="814"/>
      <c r="D7" s="93">
        <v>29334197122</v>
      </c>
      <c r="E7" s="94" t="s">
        <v>53</v>
      </c>
      <c r="F7" s="93">
        <v>26941747073</v>
      </c>
      <c r="G7" s="94" t="s">
        <v>53</v>
      </c>
      <c r="H7" s="93">
        <v>24631934192</v>
      </c>
      <c r="I7" s="94" t="s">
        <v>53</v>
      </c>
      <c r="J7" s="95"/>
      <c r="K7" s="95"/>
      <c r="L7" s="93">
        <v>22017523585</v>
      </c>
      <c r="M7" s="95" t="s">
        <v>53</v>
      </c>
      <c r="N7" s="93">
        <v>5084239887</v>
      </c>
      <c r="O7" s="95" t="s">
        <v>53</v>
      </c>
      <c r="P7" s="96">
        <v>13919491156</v>
      </c>
      <c r="Q7" s="97" t="s">
        <v>53</v>
      </c>
      <c r="R7" s="95">
        <v>19003731043</v>
      </c>
      <c r="S7" s="94" t="s">
        <v>53</v>
      </c>
    </row>
    <row r="8" spans="1:19" ht="18.75" customHeight="1">
      <c r="A8" s="811"/>
      <c r="B8" s="92"/>
      <c r="C8" s="815" t="s">
        <v>54</v>
      </c>
      <c r="D8" s="98"/>
      <c r="E8" s="99"/>
      <c r="F8" s="98"/>
      <c r="G8" s="99"/>
      <c r="H8" s="98"/>
      <c r="I8" s="99"/>
      <c r="J8" s="111"/>
      <c r="K8" s="111"/>
      <c r="L8" s="98"/>
      <c r="M8" s="100"/>
      <c r="N8" s="98"/>
      <c r="O8" s="100"/>
      <c r="P8" s="101"/>
      <c r="Q8" s="102"/>
      <c r="R8" s="100"/>
      <c r="S8" s="99"/>
    </row>
    <row r="9" spans="1:19" ht="18.75" customHeight="1">
      <c r="A9" s="811"/>
      <c r="B9" s="92"/>
      <c r="C9" s="814"/>
      <c r="D9" s="103">
        <v>0</v>
      </c>
      <c r="E9" s="104" t="s">
        <v>53</v>
      </c>
      <c r="F9" s="103">
        <v>0</v>
      </c>
      <c r="G9" s="104" t="s">
        <v>53</v>
      </c>
      <c r="H9" s="103">
        <v>0</v>
      </c>
      <c r="I9" s="104" t="s">
        <v>53</v>
      </c>
      <c r="J9" s="95"/>
      <c r="K9" s="95"/>
      <c r="L9" s="103">
        <v>0</v>
      </c>
      <c r="M9" s="105" t="s">
        <v>53</v>
      </c>
      <c r="N9" s="106">
        <v>0</v>
      </c>
      <c r="O9" s="105" t="s">
        <v>55</v>
      </c>
      <c r="P9" s="107" t="s">
        <v>56</v>
      </c>
      <c r="Q9" s="108"/>
      <c r="R9" s="105">
        <v>0</v>
      </c>
      <c r="S9" s="104" t="s">
        <v>53</v>
      </c>
    </row>
    <row r="10" spans="1:19" ht="18.75" customHeight="1">
      <c r="A10" s="811"/>
      <c r="B10" s="92" t="s">
        <v>57</v>
      </c>
      <c r="C10" s="816" t="s">
        <v>7</v>
      </c>
      <c r="D10" s="109"/>
      <c r="E10" s="110"/>
      <c r="F10" s="109">
        <v>2</v>
      </c>
      <c r="G10" s="110" t="s">
        <v>58</v>
      </c>
      <c r="H10" s="109"/>
      <c r="I10" s="110"/>
      <c r="J10" s="111"/>
      <c r="K10" s="111"/>
      <c r="L10" s="109"/>
      <c r="M10" s="111"/>
      <c r="N10" s="109"/>
      <c r="O10" s="111"/>
      <c r="P10" s="112"/>
      <c r="Q10" s="113"/>
      <c r="R10" s="111"/>
      <c r="S10" s="110"/>
    </row>
    <row r="11" spans="1:19" ht="18.75" customHeight="1" thickBot="1">
      <c r="A11" s="811"/>
      <c r="B11" s="92"/>
      <c r="C11" s="817"/>
      <c r="D11" s="93">
        <v>0</v>
      </c>
      <c r="E11" s="94" t="s">
        <v>53</v>
      </c>
      <c r="F11" s="93">
        <v>101159</v>
      </c>
      <c r="G11" s="94" t="s">
        <v>53</v>
      </c>
      <c r="H11" s="93">
        <v>0</v>
      </c>
      <c r="I11" s="94" t="s">
        <v>53</v>
      </c>
      <c r="J11" s="95"/>
      <c r="K11" s="95"/>
      <c r="L11" s="93">
        <v>0</v>
      </c>
      <c r="M11" s="95" t="s">
        <v>53</v>
      </c>
      <c r="N11" s="93">
        <v>0</v>
      </c>
      <c r="O11" s="95" t="s">
        <v>53</v>
      </c>
      <c r="P11" s="114" t="s">
        <v>59</v>
      </c>
      <c r="Q11" s="97"/>
      <c r="R11" s="95">
        <v>0</v>
      </c>
      <c r="S11" s="94" t="s">
        <v>53</v>
      </c>
    </row>
    <row r="12" spans="1:19" ht="18.75" customHeight="1">
      <c r="A12" s="811"/>
      <c r="B12" s="794" t="s">
        <v>60</v>
      </c>
      <c r="C12" s="795"/>
      <c r="D12" s="88">
        <v>8847</v>
      </c>
      <c r="E12" s="115" t="s">
        <v>61</v>
      </c>
      <c r="F12" s="88">
        <v>7502</v>
      </c>
      <c r="G12" s="115" t="s">
        <v>61</v>
      </c>
      <c r="H12" s="88">
        <v>6286</v>
      </c>
      <c r="I12" s="115" t="s">
        <v>61</v>
      </c>
      <c r="J12" s="111"/>
      <c r="K12" s="111"/>
      <c r="L12" s="88">
        <v>5358</v>
      </c>
      <c r="M12" s="91" t="s">
        <v>61</v>
      </c>
      <c r="N12" s="88">
        <v>1941</v>
      </c>
      <c r="O12" s="91" t="s">
        <v>61</v>
      </c>
      <c r="P12" s="89">
        <v>2568</v>
      </c>
      <c r="Q12" s="116" t="s">
        <v>61</v>
      </c>
      <c r="R12" s="91">
        <v>4509</v>
      </c>
      <c r="S12" s="115" t="s">
        <v>61</v>
      </c>
    </row>
    <row r="13" spans="1:19" ht="18.75" customHeight="1" thickBot="1">
      <c r="A13" s="811"/>
      <c r="B13" s="776"/>
      <c r="C13" s="778"/>
      <c r="D13" s="93">
        <v>254841153</v>
      </c>
      <c r="E13" s="94" t="s">
        <v>53</v>
      </c>
      <c r="F13" s="93">
        <v>242045960</v>
      </c>
      <c r="G13" s="94" t="s">
        <v>53</v>
      </c>
      <c r="H13" s="93">
        <v>209251848</v>
      </c>
      <c r="I13" s="94" t="s">
        <v>53</v>
      </c>
      <c r="J13" s="95"/>
      <c r="K13" s="95"/>
      <c r="L13" s="93">
        <v>143941381</v>
      </c>
      <c r="M13" s="95" t="s">
        <v>53</v>
      </c>
      <c r="N13" s="93">
        <v>59690988</v>
      </c>
      <c r="O13" s="95" t="s">
        <v>53</v>
      </c>
      <c r="P13" s="96">
        <v>60416747</v>
      </c>
      <c r="Q13" s="97" t="s">
        <v>53</v>
      </c>
      <c r="R13" s="95">
        <v>120107735</v>
      </c>
      <c r="S13" s="94" t="s">
        <v>53</v>
      </c>
    </row>
    <row r="14" spans="1:19" ht="18.75" customHeight="1">
      <c r="A14" s="811"/>
      <c r="B14" s="794" t="s">
        <v>62</v>
      </c>
      <c r="C14" s="795"/>
      <c r="D14" s="88"/>
      <c r="E14" s="115"/>
      <c r="F14" s="88"/>
      <c r="G14" s="115"/>
      <c r="H14" s="88"/>
      <c r="I14" s="115"/>
      <c r="J14" s="111"/>
      <c r="K14" s="111"/>
      <c r="L14" s="88"/>
      <c r="M14" s="91"/>
      <c r="N14" s="88"/>
      <c r="O14" s="91"/>
      <c r="P14" s="89"/>
      <c r="Q14" s="116"/>
      <c r="R14" s="91"/>
      <c r="S14" s="115"/>
    </row>
    <row r="15" spans="1:19" ht="18.75" customHeight="1" thickBot="1">
      <c r="A15" s="812"/>
      <c r="B15" s="776"/>
      <c r="C15" s="778"/>
      <c r="D15" s="93">
        <v>0</v>
      </c>
      <c r="E15" s="94" t="s">
        <v>53</v>
      </c>
      <c r="F15" s="93">
        <v>0</v>
      </c>
      <c r="G15" s="94" t="s">
        <v>53</v>
      </c>
      <c r="H15" s="93">
        <v>0</v>
      </c>
      <c r="I15" s="94" t="s">
        <v>53</v>
      </c>
      <c r="J15" s="95"/>
      <c r="K15" s="95"/>
      <c r="L15" s="93">
        <v>0</v>
      </c>
      <c r="M15" s="95" t="s">
        <v>53</v>
      </c>
      <c r="N15" s="93">
        <v>0</v>
      </c>
      <c r="O15" s="95" t="s">
        <v>53</v>
      </c>
      <c r="P15" s="114" t="s">
        <v>59</v>
      </c>
      <c r="Q15" s="97"/>
      <c r="R15" s="95">
        <v>0</v>
      </c>
      <c r="S15" s="94" t="s">
        <v>53</v>
      </c>
    </row>
    <row r="16" spans="1:19" ht="18.75" customHeight="1">
      <c r="A16" s="796" t="s">
        <v>17</v>
      </c>
      <c r="B16" s="794" t="s">
        <v>63</v>
      </c>
      <c r="C16" s="795"/>
      <c r="D16" s="88">
        <v>11330</v>
      </c>
      <c r="E16" s="115" t="s">
        <v>61</v>
      </c>
      <c r="F16" s="88">
        <v>9023</v>
      </c>
      <c r="G16" s="115" t="s">
        <v>61</v>
      </c>
      <c r="H16" s="88">
        <v>6600</v>
      </c>
      <c r="I16" s="115" t="s">
        <v>61</v>
      </c>
      <c r="J16" s="111"/>
      <c r="K16" s="111"/>
      <c r="L16" s="88">
        <v>5095</v>
      </c>
      <c r="M16" s="91" t="s">
        <v>61</v>
      </c>
      <c r="N16" s="88">
        <v>1443</v>
      </c>
      <c r="O16" s="91" t="s">
        <v>61</v>
      </c>
      <c r="P16" s="89">
        <v>2631</v>
      </c>
      <c r="Q16" s="116" t="s">
        <v>61</v>
      </c>
      <c r="R16" s="91">
        <v>4074</v>
      </c>
      <c r="S16" s="115" t="s">
        <v>61</v>
      </c>
    </row>
    <row r="17" spans="1:19" ht="18.75" customHeight="1">
      <c r="A17" s="797"/>
      <c r="B17" s="799"/>
      <c r="C17" s="800"/>
      <c r="D17" s="103">
        <v>687052139</v>
      </c>
      <c r="E17" s="104" t="s">
        <v>53</v>
      </c>
      <c r="F17" s="103">
        <v>541767114</v>
      </c>
      <c r="G17" s="104" t="s">
        <v>53</v>
      </c>
      <c r="H17" s="103">
        <v>399027652</v>
      </c>
      <c r="I17" s="104" t="s">
        <v>53</v>
      </c>
      <c r="J17" s="95"/>
      <c r="K17" s="95"/>
      <c r="L17" s="103">
        <v>313056655</v>
      </c>
      <c r="M17" s="105" t="s">
        <v>53</v>
      </c>
      <c r="N17" s="103">
        <v>142516474</v>
      </c>
      <c r="O17" s="105" t="s">
        <v>53</v>
      </c>
      <c r="P17" s="117">
        <v>152101472</v>
      </c>
      <c r="Q17" s="108" t="s">
        <v>53</v>
      </c>
      <c r="R17" s="105">
        <v>294617946</v>
      </c>
      <c r="S17" s="104" t="s">
        <v>53</v>
      </c>
    </row>
    <row r="18" spans="1:19" ht="18.75" customHeight="1">
      <c r="A18" s="797"/>
      <c r="B18" s="801" t="s">
        <v>64</v>
      </c>
      <c r="C18" s="802"/>
      <c r="D18" s="109">
        <v>2061</v>
      </c>
      <c r="E18" s="110" t="s">
        <v>61</v>
      </c>
      <c r="F18" s="109">
        <v>1726</v>
      </c>
      <c r="G18" s="110" t="s">
        <v>61</v>
      </c>
      <c r="H18" s="109">
        <v>1469</v>
      </c>
      <c r="I18" s="110" t="s">
        <v>61</v>
      </c>
      <c r="J18" s="111"/>
      <c r="K18" s="111"/>
      <c r="L18" s="109">
        <v>1244</v>
      </c>
      <c r="M18" s="111" t="s">
        <v>61</v>
      </c>
      <c r="N18" s="109">
        <v>538</v>
      </c>
      <c r="O18" s="111" t="s">
        <v>61</v>
      </c>
      <c r="P18" s="112">
        <v>542</v>
      </c>
      <c r="Q18" s="113" t="s">
        <v>61</v>
      </c>
      <c r="R18" s="111">
        <v>1080</v>
      </c>
      <c r="S18" s="110" t="s">
        <v>61</v>
      </c>
    </row>
    <row r="19" spans="1:19" ht="18.75" customHeight="1" thickBot="1">
      <c r="A19" s="798"/>
      <c r="B19" s="776"/>
      <c r="C19" s="778"/>
      <c r="D19" s="93">
        <v>470893142</v>
      </c>
      <c r="E19" s="94" t="s">
        <v>53</v>
      </c>
      <c r="F19" s="93">
        <v>476085148</v>
      </c>
      <c r="G19" s="94" t="s">
        <v>53</v>
      </c>
      <c r="H19" s="93">
        <v>406607072</v>
      </c>
      <c r="I19" s="94" t="s">
        <v>53</v>
      </c>
      <c r="J19" s="95"/>
      <c r="K19" s="95"/>
      <c r="L19" s="93">
        <v>299683042</v>
      </c>
      <c r="M19" s="95" t="s">
        <v>53</v>
      </c>
      <c r="N19" s="93">
        <v>110951033</v>
      </c>
      <c r="O19" s="95" t="s">
        <v>53</v>
      </c>
      <c r="P19" s="96">
        <v>59216863</v>
      </c>
      <c r="Q19" s="97" t="s">
        <v>53</v>
      </c>
      <c r="R19" s="95">
        <v>170167896</v>
      </c>
      <c r="S19" s="94" t="s">
        <v>53</v>
      </c>
    </row>
    <row r="20" spans="1:19" ht="18.75" customHeight="1">
      <c r="A20" s="779" t="s">
        <v>36</v>
      </c>
      <c r="B20" s="780"/>
      <c r="C20" s="781"/>
      <c r="D20" s="88">
        <v>4493</v>
      </c>
      <c r="E20" s="115" t="s">
        <v>61</v>
      </c>
      <c r="F20" s="88">
        <v>3551</v>
      </c>
      <c r="G20" s="115" t="s">
        <v>61</v>
      </c>
      <c r="H20" s="88">
        <v>2850</v>
      </c>
      <c r="I20" s="115" t="s">
        <v>61</v>
      </c>
      <c r="J20" s="111"/>
      <c r="K20" s="111"/>
      <c r="L20" s="88">
        <v>2302</v>
      </c>
      <c r="M20" s="91" t="s">
        <v>61</v>
      </c>
      <c r="N20" s="88">
        <v>824</v>
      </c>
      <c r="O20" s="91" t="s">
        <v>61</v>
      </c>
      <c r="P20" s="89">
        <v>842</v>
      </c>
      <c r="Q20" s="116" t="s">
        <v>61</v>
      </c>
      <c r="R20" s="91">
        <v>1666</v>
      </c>
      <c r="S20" s="115" t="s">
        <v>61</v>
      </c>
    </row>
    <row r="21" spans="1:19" ht="18.75" customHeight="1" thickBot="1">
      <c r="A21" s="782"/>
      <c r="B21" s="783"/>
      <c r="C21" s="784"/>
      <c r="D21" s="93">
        <v>984097843</v>
      </c>
      <c r="E21" s="94" t="s">
        <v>53</v>
      </c>
      <c r="F21" s="93">
        <v>819278467</v>
      </c>
      <c r="G21" s="94" t="s">
        <v>53</v>
      </c>
      <c r="H21" s="93">
        <v>675045591</v>
      </c>
      <c r="I21" s="94" t="s">
        <v>53</v>
      </c>
      <c r="J21" s="95"/>
      <c r="K21" s="95"/>
      <c r="L21" s="93">
        <v>540340838</v>
      </c>
      <c r="M21" s="95" t="s">
        <v>53</v>
      </c>
      <c r="N21" s="93">
        <v>240067282</v>
      </c>
      <c r="O21" s="95" t="s">
        <v>53</v>
      </c>
      <c r="P21" s="96">
        <v>155772608</v>
      </c>
      <c r="Q21" s="97" t="s">
        <v>53</v>
      </c>
      <c r="R21" s="95">
        <v>395839890</v>
      </c>
      <c r="S21" s="94" t="s">
        <v>53</v>
      </c>
    </row>
    <row r="22" spans="1:19" ht="18.75" customHeight="1">
      <c r="A22" s="779" t="s">
        <v>37</v>
      </c>
      <c r="B22" s="780"/>
      <c r="C22" s="781"/>
      <c r="D22" s="88"/>
      <c r="E22" s="115"/>
      <c r="F22" s="88"/>
      <c r="G22" s="115"/>
      <c r="H22" s="88"/>
      <c r="I22" s="115"/>
      <c r="J22" s="111"/>
      <c r="K22" s="111"/>
      <c r="L22" s="88"/>
      <c r="M22" s="91"/>
      <c r="N22" s="88"/>
      <c r="O22" s="91"/>
      <c r="P22" s="89"/>
      <c r="Q22" s="116"/>
      <c r="R22" s="91"/>
      <c r="S22" s="115"/>
    </row>
    <row r="23" spans="1:19" ht="18.75" customHeight="1" thickBot="1">
      <c r="A23" s="782"/>
      <c r="B23" s="783"/>
      <c r="C23" s="784"/>
      <c r="D23" s="93">
        <v>0</v>
      </c>
      <c r="E23" s="94" t="s">
        <v>53</v>
      </c>
      <c r="F23" s="93">
        <v>0</v>
      </c>
      <c r="G23" s="94" t="s">
        <v>53</v>
      </c>
      <c r="H23" s="93">
        <v>0</v>
      </c>
      <c r="I23" s="94" t="s">
        <v>53</v>
      </c>
      <c r="J23" s="95"/>
      <c r="K23" s="95"/>
      <c r="L23" s="93">
        <v>0</v>
      </c>
      <c r="M23" s="95" t="s">
        <v>53</v>
      </c>
      <c r="N23" s="93">
        <v>0</v>
      </c>
      <c r="O23" s="95" t="s">
        <v>53</v>
      </c>
      <c r="P23" s="114" t="s">
        <v>65</v>
      </c>
      <c r="Q23" s="97"/>
      <c r="R23" s="95">
        <v>0</v>
      </c>
      <c r="S23" s="94" t="s">
        <v>53</v>
      </c>
    </row>
    <row r="24" spans="1:19" ht="18.75" customHeight="1">
      <c r="A24" s="779" t="s">
        <v>38</v>
      </c>
      <c r="B24" s="780"/>
      <c r="C24" s="781"/>
      <c r="D24" s="88"/>
      <c r="E24" s="115"/>
      <c r="F24" s="88"/>
      <c r="G24" s="115"/>
      <c r="H24" s="88"/>
      <c r="I24" s="115"/>
      <c r="J24" s="111"/>
      <c r="K24" s="111"/>
      <c r="L24" s="88"/>
      <c r="M24" s="91"/>
      <c r="N24" s="88"/>
      <c r="O24" s="91"/>
      <c r="P24" s="120"/>
      <c r="Q24" s="116"/>
      <c r="R24" s="91"/>
      <c r="S24" s="115"/>
    </row>
    <row r="25" spans="1:19" ht="18.75" customHeight="1" thickBot="1">
      <c r="A25" s="782"/>
      <c r="B25" s="783"/>
      <c r="C25" s="784"/>
      <c r="D25" s="93">
        <v>0</v>
      </c>
      <c r="E25" s="94" t="s">
        <v>53</v>
      </c>
      <c r="F25" s="93">
        <v>0</v>
      </c>
      <c r="G25" s="94" t="s">
        <v>53</v>
      </c>
      <c r="H25" s="93">
        <v>0</v>
      </c>
      <c r="I25" s="94" t="s">
        <v>53</v>
      </c>
      <c r="J25" s="95"/>
      <c r="K25" s="95"/>
      <c r="L25" s="93">
        <v>0</v>
      </c>
      <c r="M25" s="95" t="s">
        <v>53</v>
      </c>
      <c r="N25" s="93">
        <v>0</v>
      </c>
      <c r="O25" s="95" t="s">
        <v>53</v>
      </c>
      <c r="P25" s="114" t="s">
        <v>65</v>
      </c>
      <c r="Q25" s="97"/>
      <c r="R25" s="95">
        <v>0</v>
      </c>
      <c r="S25" s="94" t="s">
        <v>53</v>
      </c>
    </row>
    <row r="26" spans="1:19" ht="18" customHeight="1" hidden="1">
      <c r="A26" s="118"/>
      <c r="B26" s="119"/>
      <c r="C26" s="119"/>
      <c r="D26" s="88"/>
      <c r="E26" s="115"/>
      <c r="F26" s="88"/>
      <c r="G26" s="115"/>
      <c r="H26" s="88"/>
      <c r="I26" s="115"/>
      <c r="J26" s="111"/>
      <c r="K26" s="111"/>
      <c r="L26" s="88"/>
      <c r="M26" s="91"/>
      <c r="N26" s="88"/>
      <c r="O26" s="91"/>
      <c r="P26" s="89"/>
      <c r="Q26" s="116"/>
      <c r="R26" s="91"/>
      <c r="S26" s="115"/>
    </row>
    <row r="27" spans="1:19" ht="18" customHeight="1" hidden="1" thickBot="1">
      <c r="A27" s="782" t="s">
        <v>1</v>
      </c>
      <c r="B27" s="783"/>
      <c r="C27" s="784"/>
      <c r="D27" s="121" t="s">
        <v>66</v>
      </c>
      <c r="E27" s="110"/>
      <c r="F27" s="121" t="s">
        <v>66</v>
      </c>
      <c r="G27" s="110"/>
      <c r="H27" s="122"/>
      <c r="I27" s="110"/>
      <c r="J27" s="111"/>
      <c r="K27" s="111"/>
      <c r="L27" s="122"/>
      <c r="M27" s="111"/>
      <c r="N27" s="122"/>
      <c r="O27" s="111"/>
      <c r="P27" s="123"/>
      <c r="Q27" s="113"/>
      <c r="R27" s="124"/>
      <c r="S27" s="110"/>
    </row>
    <row r="28" spans="1:19" ht="18.75" customHeight="1">
      <c r="A28" s="779" t="s">
        <v>39</v>
      </c>
      <c r="B28" s="780"/>
      <c r="C28" s="781"/>
      <c r="D28" s="88">
        <v>9</v>
      </c>
      <c r="E28" s="115" t="s">
        <v>61</v>
      </c>
      <c r="F28" s="88">
        <v>13</v>
      </c>
      <c r="G28" s="115" t="s">
        <v>61</v>
      </c>
      <c r="H28" s="88">
        <v>10</v>
      </c>
      <c r="I28" s="115" t="s">
        <v>61</v>
      </c>
      <c r="J28" s="111"/>
      <c r="K28" s="111"/>
      <c r="L28" s="88">
        <v>5</v>
      </c>
      <c r="M28" s="91" t="s">
        <v>61</v>
      </c>
      <c r="N28" s="88"/>
      <c r="O28" s="91"/>
      <c r="P28" s="89"/>
      <c r="Q28" s="116"/>
      <c r="R28" s="91"/>
      <c r="S28" s="115"/>
    </row>
    <row r="29" spans="1:19" ht="18.75" customHeight="1" thickBot="1">
      <c r="A29" s="782"/>
      <c r="B29" s="783"/>
      <c r="C29" s="784"/>
      <c r="D29" s="93">
        <v>355100</v>
      </c>
      <c r="E29" s="94" t="s">
        <v>53</v>
      </c>
      <c r="F29" s="93">
        <v>634900</v>
      </c>
      <c r="G29" s="94" t="s">
        <v>53</v>
      </c>
      <c r="H29" s="93">
        <v>363877</v>
      </c>
      <c r="I29" s="94" t="s">
        <v>53</v>
      </c>
      <c r="J29" s="95"/>
      <c r="K29" s="95"/>
      <c r="L29" s="93">
        <v>187700</v>
      </c>
      <c r="M29" s="95" t="s">
        <v>53</v>
      </c>
      <c r="N29" s="93">
        <v>0</v>
      </c>
      <c r="O29" s="95" t="s">
        <v>53</v>
      </c>
      <c r="P29" s="96">
        <v>0</v>
      </c>
      <c r="Q29" s="97" t="s">
        <v>53</v>
      </c>
      <c r="R29" s="95">
        <v>0</v>
      </c>
      <c r="S29" s="94" t="s">
        <v>53</v>
      </c>
    </row>
    <row r="30" spans="1:19" ht="18.75" customHeight="1">
      <c r="A30" s="779" t="s">
        <v>4</v>
      </c>
      <c r="B30" s="780"/>
      <c r="C30" s="781"/>
      <c r="D30" s="88">
        <v>15</v>
      </c>
      <c r="E30" s="115" t="s">
        <v>61</v>
      </c>
      <c r="F30" s="88">
        <v>45</v>
      </c>
      <c r="G30" s="115" t="s">
        <v>61</v>
      </c>
      <c r="H30" s="88">
        <v>16</v>
      </c>
      <c r="I30" s="115" t="s">
        <v>61</v>
      </c>
      <c r="J30" s="111"/>
      <c r="K30" s="111"/>
      <c r="L30" s="88">
        <v>8</v>
      </c>
      <c r="M30" s="91" t="s">
        <v>61</v>
      </c>
      <c r="N30" s="88">
        <v>3</v>
      </c>
      <c r="O30" s="91" t="s">
        <v>61</v>
      </c>
      <c r="P30" s="89"/>
      <c r="Q30" s="116"/>
      <c r="R30" s="91">
        <v>3</v>
      </c>
      <c r="S30" s="115" t="s">
        <v>61</v>
      </c>
    </row>
    <row r="31" spans="1:19" ht="18.75" customHeight="1" thickBot="1">
      <c r="A31" s="782"/>
      <c r="B31" s="783"/>
      <c r="C31" s="784"/>
      <c r="D31" s="93">
        <v>3472129</v>
      </c>
      <c r="E31" s="94" t="s">
        <v>53</v>
      </c>
      <c r="F31" s="93">
        <v>149575364</v>
      </c>
      <c r="G31" s="94" t="s">
        <v>53</v>
      </c>
      <c r="H31" s="93">
        <v>222345997</v>
      </c>
      <c r="I31" s="94" t="s">
        <v>53</v>
      </c>
      <c r="J31" s="95"/>
      <c r="K31" s="95"/>
      <c r="L31" s="93">
        <v>178890943</v>
      </c>
      <c r="M31" s="95" t="s">
        <v>53</v>
      </c>
      <c r="N31" s="93">
        <v>221197262</v>
      </c>
      <c r="O31" s="95" t="s">
        <v>53</v>
      </c>
      <c r="P31" s="96">
        <v>0</v>
      </c>
      <c r="Q31" s="97" t="s">
        <v>53</v>
      </c>
      <c r="R31" s="95">
        <v>221197262</v>
      </c>
      <c r="S31" s="94" t="s">
        <v>53</v>
      </c>
    </row>
    <row r="32" spans="1:19" ht="18.75" customHeight="1">
      <c r="A32" s="779" t="s">
        <v>2</v>
      </c>
      <c r="B32" s="780"/>
      <c r="C32" s="781"/>
      <c r="D32" s="88">
        <v>82308</v>
      </c>
      <c r="E32" s="115" t="s">
        <v>61</v>
      </c>
      <c r="F32" s="88">
        <v>66497</v>
      </c>
      <c r="G32" s="115" t="s">
        <v>61</v>
      </c>
      <c r="H32" s="88">
        <v>54310</v>
      </c>
      <c r="I32" s="115" t="s">
        <v>61</v>
      </c>
      <c r="J32" s="111"/>
      <c r="K32" s="111"/>
      <c r="L32" s="88">
        <v>45498</v>
      </c>
      <c r="M32" s="91" t="s">
        <v>61</v>
      </c>
      <c r="N32" s="88">
        <v>12828</v>
      </c>
      <c r="O32" s="91" t="s">
        <v>61</v>
      </c>
      <c r="P32" s="89">
        <v>21770</v>
      </c>
      <c r="Q32" s="116" t="s">
        <v>61</v>
      </c>
      <c r="R32" s="91">
        <v>34598</v>
      </c>
      <c r="S32" s="115" t="s">
        <v>61</v>
      </c>
    </row>
    <row r="33" spans="1:19" ht="18.75" customHeight="1" thickBot="1">
      <c r="A33" s="782"/>
      <c r="B33" s="783"/>
      <c r="C33" s="784"/>
      <c r="D33" s="93">
        <v>2765701416</v>
      </c>
      <c r="E33" s="94" t="s">
        <v>53</v>
      </c>
      <c r="F33" s="93">
        <v>2171015891</v>
      </c>
      <c r="G33" s="94" t="s">
        <v>53</v>
      </c>
      <c r="H33" s="93">
        <v>1819945999</v>
      </c>
      <c r="I33" s="94" t="s">
        <v>53</v>
      </c>
      <c r="J33" s="95"/>
      <c r="K33" s="95"/>
      <c r="L33" s="93">
        <v>1523246854</v>
      </c>
      <c r="M33" s="95" t="s">
        <v>53</v>
      </c>
      <c r="N33" s="93">
        <v>472522243</v>
      </c>
      <c r="O33" s="95" t="s">
        <v>53</v>
      </c>
      <c r="P33" s="96">
        <v>705568856</v>
      </c>
      <c r="Q33" s="97" t="s">
        <v>53</v>
      </c>
      <c r="R33" s="95">
        <v>1178091099</v>
      </c>
      <c r="S33" s="94" t="s">
        <v>53</v>
      </c>
    </row>
    <row r="34" spans="1:19" ht="18.75" customHeight="1">
      <c r="A34" s="779" t="s">
        <v>3</v>
      </c>
      <c r="B34" s="780"/>
      <c r="C34" s="781"/>
      <c r="D34" s="88">
        <v>6</v>
      </c>
      <c r="E34" s="115" t="s">
        <v>61</v>
      </c>
      <c r="F34" s="88">
        <v>6</v>
      </c>
      <c r="G34" s="115" t="s">
        <v>61</v>
      </c>
      <c r="H34" s="88"/>
      <c r="I34" s="115"/>
      <c r="J34" s="111"/>
      <c r="K34" s="111"/>
      <c r="L34" s="88"/>
      <c r="M34" s="91"/>
      <c r="N34" s="88"/>
      <c r="O34" s="91"/>
      <c r="P34" s="89"/>
      <c r="Q34" s="116"/>
      <c r="R34" s="91"/>
      <c r="S34" s="115"/>
    </row>
    <row r="35" spans="1:19" ht="18.75" customHeight="1" thickBot="1">
      <c r="A35" s="782"/>
      <c r="B35" s="783"/>
      <c r="C35" s="784"/>
      <c r="D35" s="93">
        <v>155919</v>
      </c>
      <c r="E35" s="94" t="s">
        <v>53</v>
      </c>
      <c r="F35" s="93">
        <v>155919</v>
      </c>
      <c r="G35" s="94" t="s">
        <v>53</v>
      </c>
      <c r="H35" s="93">
        <v>0</v>
      </c>
      <c r="I35" s="94" t="s">
        <v>53</v>
      </c>
      <c r="J35" s="95"/>
      <c r="K35" s="95"/>
      <c r="L35" s="93">
        <v>0</v>
      </c>
      <c r="M35" s="95" t="s">
        <v>53</v>
      </c>
      <c r="N35" s="93">
        <v>0</v>
      </c>
      <c r="O35" s="95" t="s">
        <v>53</v>
      </c>
      <c r="P35" s="114" t="s">
        <v>67</v>
      </c>
      <c r="Q35" s="97"/>
      <c r="R35" s="95">
        <v>0</v>
      </c>
      <c r="S35" s="94" t="s">
        <v>53</v>
      </c>
    </row>
    <row r="36" spans="1:19" ht="18.75" customHeight="1">
      <c r="A36" s="779" t="s">
        <v>40</v>
      </c>
      <c r="B36" s="780"/>
      <c r="C36" s="781"/>
      <c r="D36" s="88"/>
      <c r="E36" s="115"/>
      <c r="F36" s="88"/>
      <c r="G36" s="115"/>
      <c r="H36" s="88"/>
      <c r="I36" s="115"/>
      <c r="J36" s="111"/>
      <c r="K36" s="111"/>
      <c r="L36" s="88"/>
      <c r="M36" s="91"/>
      <c r="N36" s="88"/>
      <c r="O36" s="91"/>
      <c r="P36" s="89"/>
      <c r="Q36" s="116"/>
      <c r="R36" s="91"/>
      <c r="S36" s="115"/>
    </row>
    <row r="37" spans="1:19" ht="18.75" customHeight="1" thickBot="1">
      <c r="A37" s="782"/>
      <c r="B37" s="783"/>
      <c r="C37" s="784"/>
      <c r="D37" s="125">
        <v>0</v>
      </c>
      <c r="E37" s="94" t="s">
        <v>53</v>
      </c>
      <c r="F37" s="125">
        <v>0</v>
      </c>
      <c r="G37" s="94" t="s">
        <v>53</v>
      </c>
      <c r="H37" s="125">
        <v>0</v>
      </c>
      <c r="I37" s="94" t="s">
        <v>53</v>
      </c>
      <c r="J37" s="95"/>
      <c r="K37" s="95"/>
      <c r="L37" s="125">
        <v>0</v>
      </c>
      <c r="M37" s="94" t="s">
        <v>53</v>
      </c>
      <c r="N37" s="93">
        <v>0</v>
      </c>
      <c r="O37" s="95" t="s">
        <v>53</v>
      </c>
      <c r="P37" s="114" t="s">
        <v>67</v>
      </c>
      <c r="Q37" s="97"/>
      <c r="R37" s="95">
        <v>0</v>
      </c>
      <c r="S37" s="94" t="s">
        <v>53</v>
      </c>
    </row>
    <row r="38" spans="1:19" ht="18.75" customHeight="1">
      <c r="A38" s="785" t="s">
        <v>68</v>
      </c>
      <c r="B38" s="787" t="s">
        <v>5</v>
      </c>
      <c r="C38" s="781"/>
      <c r="D38" s="88">
        <v>9</v>
      </c>
      <c r="E38" s="115" t="s">
        <v>61</v>
      </c>
      <c r="F38" s="88">
        <v>7</v>
      </c>
      <c r="G38" s="115" t="s">
        <v>61</v>
      </c>
      <c r="H38" s="88">
        <v>6</v>
      </c>
      <c r="I38" s="115" t="s">
        <v>61</v>
      </c>
      <c r="J38" s="111"/>
      <c r="K38" s="111"/>
      <c r="L38" s="88">
        <v>6</v>
      </c>
      <c r="M38" s="91" t="s">
        <v>61</v>
      </c>
      <c r="N38" s="127"/>
      <c r="O38" s="91"/>
      <c r="P38" s="89">
        <v>6</v>
      </c>
      <c r="Q38" s="116" t="s">
        <v>61</v>
      </c>
      <c r="R38" s="91">
        <v>6</v>
      </c>
      <c r="S38" s="115" t="s">
        <v>61</v>
      </c>
    </row>
    <row r="39" spans="1:19" ht="18.75" customHeight="1">
      <c r="A39" s="786"/>
      <c r="B39" s="788"/>
      <c r="C39" s="789"/>
      <c r="D39" s="93">
        <v>208050</v>
      </c>
      <c r="E39" s="94" t="s">
        <v>53</v>
      </c>
      <c r="F39" s="93">
        <v>182050</v>
      </c>
      <c r="G39" s="94" t="s">
        <v>53</v>
      </c>
      <c r="H39" s="93">
        <v>158050</v>
      </c>
      <c r="I39" s="94" t="s">
        <v>53</v>
      </c>
      <c r="J39" s="95"/>
      <c r="K39" s="95"/>
      <c r="L39" s="93">
        <v>136050</v>
      </c>
      <c r="M39" s="95" t="s">
        <v>53</v>
      </c>
      <c r="N39" s="129" t="s">
        <v>67</v>
      </c>
      <c r="O39" s="95"/>
      <c r="P39" s="96">
        <v>112050</v>
      </c>
      <c r="Q39" s="97" t="s">
        <v>53</v>
      </c>
      <c r="R39" s="95">
        <v>112050</v>
      </c>
      <c r="S39" s="94" t="s">
        <v>53</v>
      </c>
    </row>
    <row r="40" spans="1:19" ht="18.75" customHeight="1">
      <c r="A40" s="786"/>
      <c r="B40" s="790" t="s">
        <v>1</v>
      </c>
      <c r="C40" s="791"/>
      <c r="D40" s="98">
        <v>8</v>
      </c>
      <c r="E40" s="99" t="s">
        <v>61</v>
      </c>
      <c r="F40" s="98"/>
      <c r="G40" s="99"/>
      <c r="H40" s="98"/>
      <c r="I40" s="99"/>
      <c r="J40" s="111"/>
      <c r="K40" s="111"/>
      <c r="L40" s="98"/>
      <c r="M40" s="100"/>
      <c r="N40" s="130"/>
      <c r="O40" s="100"/>
      <c r="P40" s="131"/>
      <c r="Q40" s="102"/>
      <c r="R40" s="132"/>
      <c r="S40" s="99"/>
    </row>
    <row r="41" spans="1:19" ht="18.75" customHeight="1">
      <c r="A41" s="786"/>
      <c r="B41" s="788"/>
      <c r="C41" s="789"/>
      <c r="D41" s="106">
        <v>32450</v>
      </c>
      <c r="E41" s="104" t="s">
        <v>53</v>
      </c>
      <c r="F41" s="106">
        <v>0</v>
      </c>
      <c r="G41" s="104" t="s">
        <v>53</v>
      </c>
      <c r="H41" s="133" t="s">
        <v>69</v>
      </c>
      <c r="I41" s="104"/>
      <c r="J41" s="95"/>
      <c r="K41" s="95"/>
      <c r="L41" s="133" t="s">
        <v>69</v>
      </c>
      <c r="M41" s="105"/>
      <c r="N41" s="133" t="s">
        <v>67</v>
      </c>
      <c r="O41" s="105"/>
      <c r="P41" s="107" t="s">
        <v>69</v>
      </c>
      <c r="Q41" s="108"/>
      <c r="R41" s="134" t="s">
        <v>69</v>
      </c>
      <c r="S41" s="104"/>
    </row>
    <row r="42" spans="1:19" ht="18.75" customHeight="1">
      <c r="A42" s="786"/>
      <c r="B42" s="790" t="s">
        <v>13</v>
      </c>
      <c r="C42" s="791"/>
      <c r="D42" s="109">
        <v>8</v>
      </c>
      <c r="E42" s="110" t="s">
        <v>61</v>
      </c>
      <c r="F42" s="109">
        <v>1</v>
      </c>
      <c r="G42" s="110" t="s">
        <v>61</v>
      </c>
      <c r="H42" s="109"/>
      <c r="I42" s="110"/>
      <c r="J42" s="111"/>
      <c r="K42" s="111"/>
      <c r="L42" s="135"/>
      <c r="M42" s="111"/>
      <c r="N42" s="121"/>
      <c r="O42" s="111"/>
      <c r="P42" s="136"/>
      <c r="Q42" s="113"/>
      <c r="R42" s="137"/>
      <c r="S42" s="110"/>
    </row>
    <row r="43" spans="1:19" ht="18.75" customHeight="1">
      <c r="A43" s="786"/>
      <c r="B43" s="788"/>
      <c r="C43" s="789"/>
      <c r="D43" s="125">
        <v>426535</v>
      </c>
      <c r="E43" s="94" t="s">
        <v>53</v>
      </c>
      <c r="F43" s="125">
        <v>74180</v>
      </c>
      <c r="G43" s="94" t="s">
        <v>53</v>
      </c>
      <c r="H43" s="125">
        <v>0</v>
      </c>
      <c r="I43" s="94" t="s">
        <v>53</v>
      </c>
      <c r="J43" s="95"/>
      <c r="K43" s="95"/>
      <c r="L43" s="133" t="s">
        <v>69</v>
      </c>
      <c r="M43" s="105"/>
      <c r="N43" s="133" t="s">
        <v>67</v>
      </c>
      <c r="O43" s="105"/>
      <c r="P43" s="107" t="s">
        <v>69</v>
      </c>
      <c r="Q43" s="108"/>
      <c r="R43" s="134" t="s">
        <v>69</v>
      </c>
      <c r="S43" s="104"/>
    </row>
    <row r="44" spans="1:19" ht="18.75" customHeight="1">
      <c r="A44" s="786"/>
      <c r="B44" s="790" t="s">
        <v>14</v>
      </c>
      <c r="C44" s="791"/>
      <c r="D44" s="98">
        <v>40</v>
      </c>
      <c r="E44" s="99" t="s">
        <v>61</v>
      </c>
      <c r="F44" s="98">
        <v>22</v>
      </c>
      <c r="G44" s="99" t="s">
        <v>61</v>
      </c>
      <c r="H44" s="98">
        <v>7</v>
      </c>
      <c r="I44" s="99" t="s">
        <v>61</v>
      </c>
      <c r="J44" s="111"/>
      <c r="K44" s="111"/>
      <c r="L44" s="98"/>
      <c r="M44" s="100"/>
      <c r="N44" s="138"/>
      <c r="O44" s="100"/>
      <c r="P44" s="101"/>
      <c r="Q44" s="102"/>
      <c r="R44" s="100"/>
      <c r="S44" s="99"/>
    </row>
    <row r="45" spans="1:19" ht="18.75" customHeight="1" thickBot="1">
      <c r="A45" s="786"/>
      <c r="B45" s="792"/>
      <c r="C45" s="793"/>
      <c r="D45" s="139">
        <v>9950553</v>
      </c>
      <c r="E45" s="110" t="s">
        <v>53</v>
      </c>
      <c r="F45" s="139">
        <v>1582780</v>
      </c>
      <c r="G45" s="110" t="s">
        <v>53</v>
      </c>
      <c r="H45" s="139">
        <v>362720</v>
      </c>
      <c r="I45" s="110" t="s">
        <v>53</v>
      </c>
      <c r="J45" s="111"/>
      <c r="K45" s="111"/>
      <c r="L45" s="139">
        <v>0</v>
      </c>
      <c r="M45" s="111" t="s">
        <v>53</v>
      </c>
      <c r="N45" s="129" t="s">
        <v>69</v>
      </c>
      <c r="O45" s="111"/>
      <c r="P45" s="140" t="s">
        <v>67</v>
      </c>
      <c r="Q45" s="113"/>
      <c r="R45" s="141" t="s">
        <v>67</v>
      </c>
      <c r="S45" s="110"/>
    </row>
    <row r="46" spans="1:19" ht="18.75" customHeight="1" thickTop="1">
      <c r="A46" s="773" t="s">
        <v>70</v>
      </c>
      <c r="B46" s="774"/>
      <c r="C46" s="775"/>
      <c r="D46" s="142">
        <v>109134</v>
      </c>
      <c r="E46" s="143" t="s">
        <v>61</v>
      </c>
      <c r="F46" s="142">
        <v>88395</v>
      </c>
      <c r="G46" s="143" t="s">
        <v>61</v>
      </c>
      <c r="H46" s="142">
        <v>71554</v>
      </c>
      <c r="I46" s="143" t="s">
        <v>61</v>
      </c>
      <c r="J46" s="137"/>
      <c r="K46" s="137"/>
      <c r="L46" s="142">
        <v>59516</v>
      </c>
      <c r="M46" s="144" t="s">
        <v>61</v>
      </c>
      <c r="N46" s="142">
        <v>17577</v>
      </c>
      <c r="O46" s="144" t="s">
        <v>61</v>
      </c>
      <c r="P46" s="145">
        <v>28359</v>
      </c>
      <c r="Q46" s="146" t="s">
        <v>61</v>
      </c>
      <c r="R46" s="147">
        <v>45936</v>
      </c>
      <c r="S46" s="143" t="s">
        <v>61</v>
      </c>
    </row>
    <row r="47" spans="1:19" ht="18.75" customHeight="1" thickBot="1">
      <c r="A47" s="776"/>
      <c r="B47" s="777"/>
      <c r="C47" s="778"/>
      <c r="D47" s="148">
        <v>34511383551</v>
      </c>
      <c r="E47" s="149" t="s">
        <v>53</v>
      </c>
      <c r="F47" s="148">
        <v>31344246005</v>
      </c>
      <c r="G47" s="149" t="s">
        <v>53</v>
      </c>
      <c r="H47" s="148">
        <v>28365042998</v>
      </c>
      <c r="I47" s="149" t="s">
        <v>53</v>
      </c>
      <c r="J47" s="137"/>
      <c r="K47" s="137"/>
      <c r="L47" s="148">
        <v>25017007048</v>
      </c>
      <c r="M47" s="150" t="s">
        <v>53</v>
      </c>
      <c r="N47" s="148">
        <v>6331185169</v>
      </c>
      <c r="O47" s="150" t="s">
        <v>53</v>
      </c>
      <c r="P47" s="151">
        <v>15052679752</v>
      </c>
      <c r="Q47" s="152" t="s">
        <v>53</v>
      </c>
      <c r="R47" s="153">
        <v>21383864921</v>
      </c>
      <c r="S47" s="149" t="s">
        <v>53</v>
      </c>
    </row>
    <row r="48" spans="1:19" ht="14.25" customHeight="1">
      <c r="A48" s="5"/>
      <c r="B48" s="4"/>
      <c r="C48" s="4"/>
      <c r="D48" s="4"/>
      <c r="E48" s="4"/>
      <c r="F48" s="4"/>
      <c r="G48" s="4"/>
      <c r="H48" s="4"/>
      <c r="I48" s="4"/>
      <c r="L48" s="4"/>
      <c r="M48" s="4"/>
      <c r="N48" s="4"/>
      <c r="O48" s="4"/>
      <c r="P48" s="4"/>
      <c r="Q48" s="4"/>
      <c r="R48" s="4"/>
      <c r="S48" s="4"/>
    </row>
    <row r="50" ht="14.25" customHeight="1"/>
    <row r="51" ht="14.25" customHeight="1"/>
    <row r="53" ht="14.25" customHeight="1"/>
    <row r="54" ht="14.25" customHeight="1"/>
    <row r="55" ht="14.25" customHeight="1"/>
    <row r="56" ht="14.25" customHeight="1"/>
    <row r="57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27" customHeight="1"/>
    <row r="68" ht="14.25" customHeight="1"/>
    <row r="70" ht="14.25" customHeight="1"/>
    <row r="71" ht="14.25" customHeight="1"/>
    <row r="72" ht="14.25" customHeight="1"/>
    <row r="73" ht="15" customHeight="1"/>
    <row r="74" ht="22.5" customHeight="1"/>
    <row r="78" ht="14.25" customHeight="1"/>
    <row r="79" ht="14.25" customHeight="1"/>
    <row r="81" ht="14.25" customHeight="1"/>
    <row r="82" ht="14.25" customHeight="1"/>
    <row r="84" ht="14.25" customHeight="1"/>
    <row r="85" ht="14.25" customHeight="1"/>
    <row r="87" ht="14.25" customHeight="1"/>
    <row r="88" ht="14.25" customHeight="1"/>
    <row r="89" ht="14.25" customHeight="1"/>
    <row r="90" ht="14.25" customHeight="1"/>
    <row r="91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27" customHeight="1"/>
    <row r="102" ht="14.25" customHeight="1"/>
    <row r="104" ht="14.25" customHeight="1"/>
    <row r="105" ht="14.25" customHeight="1"/>
    <row r="106" ht="14.25" customHeight="1"/>
    <row r="107" ht="15" customHeight="1"/>
  </sheetData>
  <sheetProtection/>
  <mergeCells count="32">
    <mergeCell ref="P5:Q5"/>
    <mergeCell ref="R5:S5"/>
    <mergeCell ref="A6:A15"/>
    <mergeCell ref="C6:C7"/>
    <mergeCell ref="C8:C9"/>
    <mergeCell ref="C10:C11"/>
    <mergeCell ref="A4:C5"/>
    <mergeCell ref="D4:E5"/>
    <mergeCell ref="F4:G5"/>
    <mergeCell ref="H4:I5"/>
    <mergeCell ref="B14:C15"/>
    <mergeCell ref="A16:A19"/>
    <mergeCell ref="B16:C17"/>
    <mergeCell ref="B18:C19"/>
    <mergeCell ref="B12:C13"/>
    <mergeCell ref="N5:O5"/>
    <mergeCell ref="L4:M5"/>
    <mergeCell ref="A27:C27"/>
    <mergeCell ref="A28:C29"/>
    <mergeCell ref="A30:C31"/>
    <mergeCell ref="A20:C21"/>
    <mergeCell ref="A22:C23"/>
    <mergeCell ref="A24:C25"/>
    <mergeCell ref="A46:C47"/>
    <mergeCell ref="A32:C33"/>
    <mergeCell ref="A34:C35"/>
    <mergeCell ref="A36:C37"/>
    <mergeCell ref="A38:A45"/>
    <mergeCell ref="B38:C39"/>
    <mergeCell ref="B40:C41"/>
    <mergeCell ref="B42:C43"/>
    <mergeCell ref="B44:C45"/>
  </mergeCells>
  <printOptions horizontalCentered="1" verticalCentered="1"/>
  <pageMargins left="0.7833333333333333" right="0.7833333333333333" top="0.7798611111111111" bottom="0.7798611111111111" header="0" footer="0"/>
  <pageSetup fitToWidth="0" fitToHeight="1" horizontalDpi="600" verticalDpi="600" orientation="portrait" paperSize="9" scale="87" r:id="rId2"/>
  <colBreaks count="1" manualBreakCount="1">
    <brk id="10" max="4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view="pageBreakPreview" zoomScaleNormal="75" zoomScaleSheetLayoutView="100" zoomScalePageLayoutView="0" workbookViewId="0" topLeftCell="A1">
      <pane xSplit="5" ySplit="5" topLeftCell="F8" activePane="bottomRight" state="frozen"/>
      <selection pane="topLeft" activeCell="U8" sqref="U8"/>
      <selection pane="topRight" activeCell="U8" sqref="U8"/>
      <selection pane="bottomLeft" activeCell="U8" sqref="U8"/>
      <selection pane="bottomRight" activeCell="U8" sqref="U8"/>
    </sheetView>
  </sheetViews>
  <sheetFormatPr defaultColWidth="8.88671875" defaultRowHeight="15"/>
  <cols>
    <col min="1" max="1" width="1.66796875" style="1" customWidth="1"/>
    <col min="2" max="2" width="3.6640625" style="1" customWidth="1"/>
    <col min="3" max="3" width="1.66796875" style="1" customWidth="1"/>
    <col min="4" max="4" width="16.6640625" style="1" customWidth="1"/>
    <col min="5" max="5" width="1.66796875" style="1" customWidth="1"/>
    <col min="6" max="6" width="14.6640625" style="1" customWidth="1"/>
    <col min="7" max="7" width="8.6640625" style="1" customWidth="1"/>
    <col min="8" max="8" width="14.6640625" style="1" customWidth="1"/>
    <col min="9" max="9" width="8.6640625" style="1" customWidth="1"/>
    <col min="10" max="10" width="14.6640625" style="1" customWidth="1"/>
    <col min="11" max="11" width="8.6640625" style="1" customWidth="1"/>
    <col min="12" max="12" width="14.6640625" style="1" customWidth="1"/>
    <col min="13" max="13" width="8.6640625" style="1" customWidth="1"/>
    <col min="14" max="14" width="14.6640625" style="1" customWidth="1"/>
    <col min="15" max="15" width="8.6640625" style="1" customWidth="1"/>
    <col min="16" max="16384" width="8.88671875" style="2" customWidth="1"/>
  </cols>
  <sheetData>
    <row r="1" spans="1:5" ht="21">
      <c r="A1" s="154" t="s">
        <v>71</v>
      </c>
      <c r="B1" s="6"/>
      <c r="C1" s="6"/>
      <c r="D1" s="6"/>
      <c r="E1" s="6"/>
    </row>
    <row r="3" ht="15" thickBot="1"/>
    <row r="4" spans="1:15" ht="19.5" customHeight="1">
      <c r="A4" s="7"/>
      <c r="B4" s="8"/>
      <c r="C4" s="8"/>
      <c r="D4" s="8"/>
      <c r="E4" s="8"/>
      <c r="F4" s="9" t="s">
        <v>72</v>
      </c>
      <c r="G4" s="155"/>
      <c r="H4" s="9" t="s">
        <v>73</v>
      </c>
      <c r="I4" s="155"/>
      <c r="J4" s="9" t="s">
        <v>74</v>
      </c>
      <c r="K4" s="155"/>
      <c r="L4" s="9" t="s">
        <v>75</v>
      </c>
      <c r="M4" s="155"/>
      <c r="N4" s="9" t="s">
        <v>76</v>
      </c>
      <c r="O4" s="155"/>
    </row>
    <row r="5" spans="1:15" ht="19.5" customHeight="1" thickBot="1">
      <c r="A5" s="10" t="s">
        <v>77</v>
      </c>
      <c r="B5" s="777" t="s">
        <v>78</v>
      </c>
      <c r="C5" s="777"/>
      <c r="D5" s="777"/>
      <c r="E5" s="11"/>
      <c r="F5" s="156" t="s">
        <v>79</v>
      </c>
      <c r="G5" s="157" t="s">
        <v>80</v>
      </c>
      <c r="H5" s="156" t="s">
        <v>79</v>
      </c>
      <c r="I5" s="157" t="s">
        <v>80</v>
      </c>
      <c r="J5" s="156" t="s">
        <v>79</v>
      </c>
      <c r="K5" s="157" t="s">
        <v>80</v>
      </c>
      <c r="L5" s="156" t="s">
        <v>79</v>
      </c>
      <c r="M5" s="157" t="s">
        <v>80</v>
      </c>
      <c r="N5" s="156" t="s">
        <v>79</v>
      </c>
      <c r="O5" s="157" t="s">
        <v>80</v>
      </c>
    </row>
    <row r="6" spans="1:15" ht="18.75" customHeight="1">
      <c r="A6" s="785" t="s">
        <v>16</v>
      </c>
      <c r="B6" s="831"/>
      <c r="C6" s="126"/>
      <c r="D6" s="158" t="s">
        <v>81</v>
      </c>
      <c r="E6" s="4"/>
      <c r="F6" s="88">
        <v>1665024965</v>
      </c>
      <c r="G6" s="159"/>
      <c r="H6" s="88">
        <v>2898572390</v>
      </c>
      <c r="I6" s="159"/>
      <c r="J6" s="88">
        <v>2795480403</v>
      </c>
      <c r="K6" s="159"/>
      <c r="L6" s="88">
        <v>2488678190</v>
      </c>
      <c r="M6" s="159"/>
      <c r="N6" s="88">
        <v>2255165659</v>
      </c>
      <c r="O6" s="159"/>
    </row>
    <row r="7" spans="1:15" ht="18.75" customHeight="1">
      <c r="A7" s="786"/>
      <c r="B7" s="832"/>
      <c r="C7" s="160"/>
      <c r="D7" s="161" t="s">
        <v>82</v>
      </c>
      <c r="E7" s="162"/>
      <c r="F7" s="163">
        <v>53</v>
      </c>
      <c r="G7" s="164"/>
      <c r="H7" s="163">
        <v>78</v>
      </c>
      <c r="I7" s="164"/>
      <c r="J7" s="163">
        <v>80.8</v>
      </c>
      <c r="K7" s="164"/>
      <c r="L7" s="163">
        <v>79.5</v>
      </c>
      <c r="M7" s="164"/>
      <c r="N7" s="163">
        <v>83.6</v>
      </c>
      <c r="O7" s="164"/>
    </row>
    <row r="8" spans="1:15" ht="18.75" customHeight="1">
      <c r="A8" s="786"/>
      <c r="B8" s="832"/>
      <c r="C8" s="128"/>
      <c r="D8" s="165" t="s">
        <v>83</v>
      </c>
      <c r="E8" s="166"/>
      <c r="F8" s="109">
        <v>101229975</v>
      </c>
      <c r="G8" s="167">
        <v>2008</v>
      </c>
      <c r="H8" s="109">
        <v>53794517</v>
      </c>
      <c r="I8" s="167">
        <v>2038</v>
      </c>
      <c r="J8" s="109">
        <v>42943152</v>
      </c>
      <c r="K8" s="167">
        <v>1420</v>
      </c>
      <c r="L8" s="109">
        <v>59996767</v>
      </c>
      <c r="M8" s="167">
        <v>1169</v>
      </c>
      <c r="N8" s="109">
        <v>42191876</v>
      </c>
      <c r="O8" s="167">
        <v>977</v>
      </c>
    </row>
    <row r="9" spans="1:15" ht="18.75" customHeight="1" thickBot="1">
      <c r="A9" s="833"/>
      <c r="B9" s="834"/>
      <c r="C9" s="169"/>
      <c r="D9" s="170" t="s">
        <v>82</v>
      </c>
      <c r="E9" s="166"/>
      <c r="F9" s="171">
        <v>3.2</v>
      </c>
      <c r="G9" s="167"/>
      <c r="H9" s="171">
        <v>1.4</v>
      </c>
      <c r="I9" s="167"/>
      <c r="J9" s="171">
        <v>1.2</v>
      </c>
      <c r="K9" s="167"/>
      <c r="L9" s="171">
        <v>1.9</v>
      </c>
      <c r="M9" s="167"/>
      <c r="N9" s="171">
        <v>1.6</v>
      </c>
      <c r="O9" s="167"/>
    </row>
    <row r="10" spans="1:15" ht="18.75" customHeight="1">
      <c r="A10" s="785" t="s">
        <v>17</v>
      </c>
      <c r="B10" s="831"/>
      <c r="C10" s="172"/>
      <c r="D10" s="158" t="s">
        <v>84</v>
      </c>
      <c r="E10" s="83"/>
      <c r="F10" s="88">
        <v>184156408</v>
      </c>
      <c r="G10" s="159">
        <v>2240</v>
      </c>
      <c r="H10" s="88">
        <v>99272050</v>
      </c>
      <c r="I10" s="159">
        <v>1472</v>
      </c>
      <c r="J10" s="88">
        <v>94311060</v>
      </c>
      <c r="K10" s="159">
        <v>1270</v>
      </c>
      <c r="L10" s="88">
        <v>51654272</v>
      </c>
      <c r="M10" s="159">
        <v>708</v>
      </c>
      <c r="N10" s="88">
        <v>24684490</v>
      </c>
      <c r="O10" s="159">
        <v>416</v>
      </c>
    </row>
    <row r="11" spans="1:15" ht="18.75" customHeight="1">
      <c r="A11" s="786"/>
      <c r="B11" s="832"/>
      <c r="C11" s="160"/>
      <c r="D11" s="161" t="s">
        <v>82</v>
      </c>
      <c r="E11" s="162"/>
      <c r="F11" s="163">
        <v>5.9</v>
      </c>
      <c r="G11" s="164"/>
      <c r="H11" s="163">
        <v>2.7</v>
      </c>
      <c r="I11" s="164"/>
      <c r="J11" s="163">
        <v>2.7</v>
      </c>
      <c r="K11" s="164"/>
      <c r="L11" s="163">
        <v>1.7</v>
      </c>
      <c r="M11" s="164"/>
      <c r="N11" s="163">
        <v>0.9</v>
      </c>
      <c r="O11" s="164"/>
    </row>
    <row r="12" spans="1:15" ht="18.75" customHeight="1">
      <c r="A12" s="786"/>
      <c r="B12" s="832"/>
      <c r="C12" s="128"/>
      <c r="D12" s="165" t="s">
        <v>85</v>
      </c>
      <c r="E12" s="173"/>
      <c r="F12" s="109">
        <v>407757372</v>
      </c>
      <c r="G12" s="167">
        <v>511</v>
      </c>
      <c r="H12" s="109">
        <v>93039258</v>
      </c>
      <c r="I12" s="167">
        <v>400</v>
      </c>
      <c r="J12" s="109">
        <v>92725224</v>
      </c>
      <c r="K12" s="167">
        <v>303</v>
      </c>
      <c r="L12" s="109">
        <v>231829361</v>
      </c>
      <c r="M12" s="167">
        <v>260</v>
      </c>
      <c r="N12" s="109">
        <v>99663824</v>
      </c>
      <c r="O12" s="167">
        <v>224</v>
      </c>
    </row>
    <row r="13" spans="1:15" ht="18.75" customHeight="1" thickBot="1">
      <c r="A13" s="833"/>
      <c r="B13" s="834"/>
      <c r="C13" s="168"/>
      <c r="D13" s="170" t="s">
        <v>82</v>
      </c>
      <c r="E13" s="166"/>
      <c r="F13" s="171">
        <v>13</v>
      </c>
      <c r="G13" s="167"/>
      <c r="H13" s="171">
        <v>2.5</v>
      </c>
      <c r="I13" s="167"/>
      <c r="J13" s="171">
        <v>2.7</v>
      </c>
      <c r="K13" s="167"/>
      <c r="L13" s="171">
        <v>7.4</v>
      </c>
      <c r="M13" s="167"/>
      <c r="N13" s="171">
        <v>3.7</v>
      </c>
      <c r="O13" s="167"/>
    </row>
    <row r="14" spans="1:15" ht="18.75" customHeight="1">
      <c r="A14" s="82"/>
      <c r="B14" s="830" t="s">
        <v>36</v>
      </c>
      <c r="C14" s="830"/>
      <c r="D14" s="830"/>
      <c r="E14" s="174"/>
      <c r="F14" s="88">
        <v>225520802</v>
      </c>
      <c r="G14" s="159">
        <v>1063</v>
      </c>
      <c r="H14" s="88">
        <v>82207711</v>
      </c>
      <c r="I14" s="159">
        <v>588</v>
      </c>
      <c r="J14" s="88">
        <v>62137401</v>
      </c>
      <c r="K14" s="159">
        <v>436</v>
      </c>
      <c r="L14" s="88">
        <v>48850715</v>
      </c>
      <c r="M14" s="159">
        <v>350</v>
      </c>
      <c r="N14" s="88">
        <v>35082753</v>
      </c>
      <c r="O14" s="159">
        <v>221</v>
      </c>
    </row>
    <row r="15" spans="1:15" ht="18.75" customHeight="1">
      <c r="A15" s="175"/>
      <c r="B15" s="166"/>
      <c r="C15" s="166"/>
      <c r="D15" s="170" t="s">
        <v>86</v>
      </c>
      <c r="E15" s="166"/>
      <c r="F15" s="171">
        <v>7.2</v>
      </c>
      <c r="G15" s="167"/>
      <c r="H15" s="171">
        <v>2.2</v>
      </c>
      <c r="I15" s="167"/>
      <c r="J15" s="171">
        <v>1.8</v>
      </c>
      <c r="K15" s="167"/>
      <c r="L15" s="171">
        <v>1.6</v>
      </c>
      <c r="M15" s="167"/>
      <c r="N15" s="171">
        <v>1.3</v>
      </c>
      <c r="O15" s="167"/>
    </row>
    <row r="16" spans="1:15" ht="18.75" customHeight="1">
      <c r="A16" s="176"/>
      <c r="B16" s="824" t="s">
        <v>87</v>
      </c>
      <c r="C16" s="824"/>
      <c r="D16" s="824"/>
      <c r="E16" s="178"/>
      <c r="F16" s="130" t="s">
        <v>9</v>
      </c>
      <c r="G16" s="179" t="s">
        <v>9</v>
      </c>
      <c r="H16" s="130" t="s">
        <v>9</v>
      </c>
      <c r="I16" s="179" t="s">
        <v>9</v>
      </c>
      <c r="J16" s="130" t="s">
        <v>9</v>
      </c>
      <c r="K16" s="179" t="s">
        <v>9</v>
      </c>
      <c r="L16" s="130" t="s">
        <v>9</v>
      </c>
      <c r="M16" s="179" t="s">
        <v>9</v>
      </c>
      <c r="N16" s="130" t="s">
        <v>9</v>
      </c>
      <c r="O16" s="179" t="s">
        <v>9</v>
      </c>
    </row>
    <row r="17" spans="1:15" ht="18.75" customHeight="1">
      <c r="A17" s="180"/>
      <c r="B17" s="162"/>
      <c r="C17" s="162"/>
      <c r="D17" s="161" t="s">
        <v>86</v>
      </c>
      <c r="E17" s="162"/>
      <c r="F17" s="163"/>
      <c r="G17" s="164"/>
      <c r="H17" s="163"/>
      <c r="I17" s="164"/>
      <c r="J17" s="163"/>
      <c r="K17" s="164"/>
      <c r="L17" s="163"/>
      <c r="M17" s="164"/>
      <c r="N17" s="163"/>
      <c r="O17" s="164"/>
    </row>
    <row r="18" spans="1:15" ht="18.75" customHeight="1">
      <c r="A18" s="175"/>
      <c r="B18" s="829" t="s">
        <v>39</v>
      </c>
      <c r="C18" s="829"/>
      <c r="D18" s="829"/>
      <c r="E18" s="173"/>
      <c r="F18" s="121" t="s">
        <v>9</v>
      </c>
      <c r="G18" s="181" t="s">
        <v>9</v>
      </c>
      <c r="H18" s="121" t="s">
        <v>9</v>
      </c>
      <c r="I18" s="181" t="s">
        <v>9</v>
      </c>
      <c r="J18" s="138">
        <v>145800</v>
      </c>
      <c r="K18" s="182">
        <v>3</v>
      </c>
      <c r="L18" s="121" t="s">
        <v>31</v>
      </c>
      <c r="M18" s="181" t="s">
        <v>31</v>
      </c>
      <c r="N18" s="138">
        <v>187700</v>
      </c>
      <c r="O18" s="182">
        <v>5</v>
      </c>
    </row>
    <row r="19" spans="1:15" ht="18.75" customHeight="1">
      <c r="A19" s="175"/>
      <c r="B19" s="166"/>
      <c r="C19" s="166"/>
      <c r="D19" s="170" t="s">
        <v>82</v>
      </c>
      <c r="E19" s="166"/>
      <c r="F19" s="171"/>
      <c r="G19" s="167"/>
      <c r="H19" s="171"/>
      <c r="I19" s="167"/>
      <c r="J19" s="171">
        <v>0</v>
      </c>
      <c r="K19" s="167"/>
      <c r="L19" s="171"/>
      <c r="M19" s="167"/>
      <c r="N19" s="171">
        <v>0</v>
      </c>
      <c r="O19" s="167"/>
    </row>
    <row r="20" spans="1:15" ht="18.75" customHeight="1">
      <c r="A20" s="183"/>
      <c r="B20" s="824" t="s">
        <v>4</v>
      </c>
      <c r="C20" s="824"/>
      <c r="D20" s="824"/>
      <c r="E20" s="184"/>
      <c r="F20" s="138">
        <v>1874800</v>
      </c>
      <c r="G20" s="182">
        <v>4</v>
      </c>
      <c r="H20" s="130" t="s">
        <v>31</v>
      </c>
      <c r="I20" s="179" t="s">
        <v>31</v>
      </c>
      <c r="J20" s="130" t="s">
        <v>9</v>
      </c>
      <c r="K20" s="179" t="s">
        <v>9</v>
      </c>
      <c r="L20" s="130" t="s">
        <v>9</v>
      </c>
      <c r="M20" s="179" t="s">
        <v>9</v>
      </c>
      <c r="N20" s="138">
        <v>200946</v>
      </c>
      <c r="O20" s="182">
        <v>3</v>
      </c>
    </row>
    <row r="21" spans="1:15" ht="18.75" customHeight="1">
      <c r="A21" s="180"/>
      <c r="B21" s="162"/>
      <c r="C21" s="162"/>
      <c r="D21" s="161" t="s">
        <v>82</v>
      </c>
      <c r="E21" s="162"/>
      <c r="F21" s="163">
        <v>0.1</v>
      </c>
      <c r="G21" s="164"/>
      <c r="H21" s="163"/>
      <c r="I21" s="164"/>
      <c r="J21" s="163"/>
      <c r="K21" s="164"/>
      <c r="L21" s="163"/>
      <c r="M21" s="164"/>
      <c r="N21" s="163">
        <v>0</v>
      </c>
      <c r="O21" s="164"/>
    </row>
    <row r="22" spans="1:15" ht="18.75" customHeight="1">
      <c r="A22" s="175"/>
      <c r="B22" s="829" t="s">
        <v>2</v>
      </c>
      <c r="C22" s="829"/>
      <c r="D22" s="829"/>
      <c r="E22" s="166" t="s">
        <v>77</v>
      </c>
      <c r="F22" s="109">
        <v>541836082</v>
      </c>
      <c r="G22" s="167">
        <v>17612</v>
      </c>
      <c r="H22" s="109">
        <v>488744014</v>
      </c>
      <c r="I22" s="167">
        <v>15718</v>
      </c>
      <c r="J22" s="109">
        <v>372735459</v>
      </c>
      <c r="K22" s="167">
        <v>11851</v>
      </c>
      <c r="L22" s="109">
        <v>248304242</v>
      </c>
      <c r="M22" s="167">
        <v>7827</v>
      </c>
      <c r="N22" s="109">
        <v>241290384</v>
      </c>
      <c r="O22" s="167">
        <v>7679</v>
      </c>
    </row>
    <row r="23" spans="1:15" ht="18.75" customHeight="1">
      <c r="A23" s="175"/>
      <c r="B23" s="166"/>
      <c r="C23" s="166"/>
      <c r="D23" s="170" t="s">
        <v>82</v>
      </c>
      <c r="E23" s="166"/>
      <c r="F23" s="171">
        <v>17.2</v>
      </c>
      <c r="G23" s="167"/>
      <c r="H23" s="171">
        <v>13.2</v>
      </c>
      <c r="I23" s="167"/>
      <c r="J23" s="171">
        <v>10.8</v>
      </c>
      <c r="K23" s="167"/>
      <c r="L23" s="171">
        <v>7.9</v>
      </c>
      <c r="M23" s="167"/>
      <c r="N23" s="171">
        <v>8.9</v>
      </c>
      <c r="O23" s="167"/>
    </row>
    <row r="24" spans="1:15" ht="18.75" customHeight="1">
      <c r="A24" s="183"/>
      <c r="B24" s="824" t="s">
        <v>88</v>
      </c>
      <c r="C24" s="824"/>
      <c r="D24" s="824"/>
      <c r="E24" s="185" t="s">
        <v>77</v>
      </c>
      <c r="F24" s="130" t="s">
        <v>9</v>
      </c>
      <c r="G24" s="179" t="s">
        <v>9</v>
      </c>
      <c r="H24" s="130" t="s">
        <v>9</v>
      </c>
      <c r="I24" s="179" t="s">
        <v>9</v>
      </c>
      <c r="J24" s="138">
        <v>149319</v>
      </c>
      <c r="K24" s="182">
        <v>6</v>
      </c>
      <c r="L24" s="130" t="s">
        <v>89</v>
      </c>
      <c r="M24" s="179" t="s">
        <v>89</v>
      </c>
      <c r="N24" s="130" t="s">
        <v>9</v>
      </c>
      <c r="O24" s="179" t="s">
        <v>9</v>
      </c>
    </row>
    <row r="25" spans="1:15" ht="18.75" customHeight="1" thickBot="1">
      <c r="A25" s="175"/>
      <c r="B25" s="166"/>
      <c r="C25" s="166"/>
      <c r="D25" s="170" t="s">
        <v>82</v>
      </c>
      <c r="E25" s="166"/>
      <c r="F25" s="186"/>
      <c r="G25" s="187"/>
      <c r="H25" s="171"/>
      <c r="I25" s="167"/>
      <c r="J25" s="171">
        <v>0</v>
      </c>
      <c r="K25" s="167"/>
      <c r="L25" s="171"/>
      <c r="M25" s="167"/>
      <c r="N25" s="171"/>
      <c r="O25" s="167"/>
    </row>
    <row r="26" spans="1:15" ht="18.75" customHeight="1">
      <c r="A26" s="825" t="s">
        <v>90</v>
      </c>
      <c r="B26" s="826"/>
      <c r="C26" s="188"/>
      <c r="D26" s="158" t="s">
        <v>91</v>
      </c>
      <c r="E26" s="189"/>
      <c r="F26" s="88">
        <v>4233531</v>
      </c>
      <c r="G26" s="159">
        <v>53</v>
      </c>
      <c r="H26" s="127" t="s">
        <v>89</v>
      </c>
      <c r="I26" s="190" t="s">
        <v>89</v>
      </c>
      <c r="J26" s="127" t="s">
        <v>9</v>
      </c>
      <c r="K26" s="190" t="s">
        <v>9</v>
      </c>
      <c r="L26" s="127" t="s">
        <v>9</v>
      </c>
      <c r="M26" s="190" t="s">
        <v>9</v>
      </c>
      <c r="N26" s="127" t="s">
        <v>9</v>
      </c>
      <c r="O26" s="190" t="s">
        <v>9</v>
      </c>
    </row>
    <row r="27" spans="1:15" ht="18.75" customHeight="1">
      <c r="A27" s="827"/>
      <c r="B27" s="828"/>
      <c r="C27" s="191"/>
      <c r="D27" s="170" t="s">
        <v>82</v>
      </c>
      <c r="E27" s="166"/>
      <c r="F27" s="171">
        <v>0.1</v>
      </c>
      <c r="G27" s="167"/>
      <c r="H27" s="171"/>
      <c r="I27" s="167"/>
      <c r="J27" s="171"/>
      <c r="K27" s="167"/>
      <c r="L27" s="171"/>
      <c r="M27" s="167"/>
      <c r="N27" s="171"/>
      <c r="O27" s="167"/>
    </row>
    <row r="28" spans="1:15" ht="18.75" customHeight="1">
      <c r="A28" s="827"/>
      <c r="B28" s="828"/>
      <c r="C28" s="192"/>
      <c r="D28" s="193" t="s">
        <v>19</v>
      </c>
      <c r="E28" s="194"/>
      <c r="F28" s="195">
        <v>1818413</v>
      </c>
      <c r="G28" s="196">
        <v>72</v>
      </c>
      <c r="H28" s="195">
        <v>28450</v>
      </c>
      <c r="I28" s="196">
        <v>7</v>
      </c>
      <c r="J28" s="197" t="s">
        <v>31</v>
      </c>
      <c r="K28" s="198" t="s">
        <v>31</v>
      </c>
      <c r="L28" s="130" t="s">
        <v>9</v>
      </c>
      <c r="M28" s="179" t="s">
        <v>9</v>
      </c>
      <c r="N28" s="130" t="s">
        <v>9</v>
      </c>
      <c r="O28" s="179" t="s">
        <v>9</v>
      </c>
    </row>
    <row r="29" spans="1:15" ht="18.75" customHeight="1">
      <c r="A29" s="827"/>
      <c r="B29" s="828"/>
      <c r="C29" s="199"/>
      <c r="D29" s="200" t="s">
        <v>86</v>
      </c>
      <c r="E29" s="201"/>
      <c r="F29" s="202">
        <v>0.1</v>
      </c>
      <c r="G29" s="203"/>
      <c r="H29" s="202">
        <v>0</v>
      </c>
      <c r="I29" s="203"/>
      <c r="J29" s="202"/>
      <c r="K29" s="203"/>
      <c r="L29" s="202"/>
      <c r="M29" s="203"/>
      <c r="N29" s="202"/>
      <c r="O29" s="203"/>
    </row>
    <row r="30" spans="1:15" ht="18.75" customHeight="1">
      <c r="A30" s="827"/>
      <c r="B30" s="828"/>
      <c r="C30" s="191"/>
      <c r="D30" s="165" t="s">
        <v>13</v>
      </c>
      <c r="E30" s="204"/>
      <c r="F30" s="109">
        <v>104900</v>
      </c>
      <c r="G30" s="167">
        <v>2</v>
      </c>
      <c r="H30" s="109">
        <v>352355</v>
      </c>
      <c r="I30" s="167">
        <v>7</v>
      </c>
      <c r="J30" s="109">
        <v>74180</v>
      </c>
      <c r="K30" s="167">
        <v>1</v>
      </c>
      <c r="L30" s="121" t="s">
        <v>89</v>
      </c>
      <c r="M30" s="181" t="s">
        <v>89</v>
      </c>
      <c r="N30" s="130" t="s">
        <v>9</v>
      </c>
      <c r="O30" s="179" t="s">
        <v>9</v>
      </c>
    </row>
    <row r="31" spans="1:15" ht="18.75" customHeight="1">
      <c r="A31" s="827"/>
      <c r="B31" s="828"/>
      <c r="C31" s="191"/>
      <c r="D31" s="170" t="s">
        <v>92</v>
      </c>
      <c r="E31" s="166"/>
      <c r="F31" s="171">
        <v>0</v>
      </c>
      <c r="G31" s="167"/>
      <c r="H31" s="171">
        <v>0</v>
      </c>
      <c r="I31" s="167"/>
      <c r="J31" s="171">
        <v>0</v>
      </c>
      <c r="K31" s="167"/>
      <c r="L31" s="171"/>
      <c r="M31" s="167"/>
      <c r="N31" s="121"/>
      <c r="O31" s="181"/>
    </row>
    <row r="32" spans="1:15" ht="18.75" customHeight="1">
      <c r="A32" s="827"/>
      <c r="B32" s="828"/>
      <c r="C32" s="192"/>
      <c r="D32" s="193" t="s">
        <v>14</v>
      </c>
      <c r="E32" s="194"/>
      <c r="F32" s="195">
        <v>6951331</v>
      </c>
      <c r="G32" s="196">
        <v>24</v>
      </c>
      <c r="H32" s="195">
        <v>223737</v>
      </c>
      <c r="I32" s="196">
        <v>6</v>
      </c>
      <c r="J32" s="195">
        <v>770159</v>
      </c>
      <c r="K32" s="196">
        <v>14</v>
      </c>
      <c r="L32" s="197" t="s">
        <v>93</v>
      </c>
      <c r="M32" s="198" t="s">
        <v>94</v>
      </c>
      <c r="N32" s="130" t="s">
        <v>9</v>
      </c>
      <c r="O32" s="179" t="s">
        <v>9</v>
      </c>
    </row>
    <row r="33" spans="1:15" ht="18.75" customHeight="1" thickBot="1">
      <c r="A33" s="827"/>
      <c r="B33" s="828"/>
      <c r="C33" s="191"/>
      <c r="D33" s="170" t="s">
        <v>92</v>
      </c>
      <c r="E33" s="166"/>
      <c r="F33" s="171">
        <v>0.2</v>
      </c>
      <c r="G33" s="167"/>
      <c r="H33" s="171">
        <v>0</v>
      </c>
      <c r="I33" s="167"/>
      <c r="J33" s="171">
        <v>0</v>
      </c>
      <c r="K33" s="167"/>
      <c r="L33" s="171"/>
      <c r="M33" s="167"/>
      <c r="N33" s="171"/>
      <c r="O33" s="167"/>
    </row>
    <row r="34" spans="1:15" ht="18.75" customHeight="1" thickTop="1">
      <c r="A34" s="205"/>
      <c r="B34" s="835" t="s">
        <v>95</v>
      </c>
      <c r="C34" s="835"/>
      <c r="D34" s="835"/>
      <c r="E34" s="206"/>
      <c r="F34" s="142">
        <v>3140508579</v>
      </c>
      <c r="G34" s="207">
        <v>23589</v>
      </c>
      <c r="H34" s="142">
        <v>3716234482</v>
      </c>
      <c r="I34" s="207">
        <v>20236</v>
      </c>
      <c r="J34" s="142">
        <v>3461472157</v>
      </c>
      <c r="K34" s="207">
        <v>15304</v>
      </c>
      <c r="L34" s="142">
        <v>3129313547</v>
      </c>
      <c r="M34" s="207">
        <v>10314</v>
      </c>
      <c r="N34" s="142">
        <v>2698467632</v>
      </c>
      <c r="O34" s="207">
        <v>9525</v>
      </c>
    </row>
    <row r="35" spans="1:15" ht="18.75" customHeight="1" thickBot="1">
      <c r="A35" s="175"/>
      <c r="B35" s="166"/>
      <c r="C35" s="166"/>
      <c r="D35" s="208" t="s">
        <v>96</v>
      </c>
      <c r="E35" s="166"/>
      <c r="F35" s="171">
        <v>99.99999999999999</v>
      </c>
      <c r="G35" s="167"/>
      <c r="H35" s="171">
        <v>100.00000000000001</v>
      </c>
      <c r="I35" s="167"/>
      <c r="J35" s="171">
        <v>100</v>
      </c>
      <c r="K35" s="167"/>
      <c r="L35" s="171">
        <v>100.00000000000001</v>
      </c>
      <c r="M35" s="167"/>
      <c r="N35" s="171">
        <v>100</v>
      </c>
      <c r="O35" s="167"/>
    </row>
    <row r="36" spans="1:15" ht="36" customHeight="1" thickBot="1">
      <c r="A36" s="819" t="s">
        <v>97</v>
      </c>
      <c r="B36" s="820"/>
      <c r="C36" s="820"/>
      <c r="D36" s="820"/>
      <c r="E36" s="820"/>
      <c r="F36" s="209">
        <v>0.0046734747094222635</v>
      </c>
      <c r="G36" s="210"/>
      <c r="H36" s="209">
        <v>0.0053929512309341</v>
      </c>
      <c r="I36" s="210"/>
      <c r="J36" s="209">
        <v>0.00495062965239244</v>
      </c>
      <c r="K36" s="210"/>
      <c r="L36" s="209">
        <v>0.004</v>
      </c>
      <c r="M36" s="210"/>
      <c r="N36" s="209">
        <v>0.003471067808175752</v>
      </c>
      <c r="O36" s="210"/>
    </row>
    <row r="37" spans="1:15" ht="36" customHeight="1" thickBot="1">
      <c r="A37" s="821" t="s">
        <v>98</v>
      </c>
      <c r="B37" s="822"/>
      <c r="C37" s="822"/>
      <c r="D37" s="822"/>
      <c r="E37" s="823"/>
      <c r="F37" s="211">
        <v>0.08606772610629249</v>
      </c>
      <c r="G37" s="212"/>
      <c r="H37" s="211">
        <v>0.1076814112889883</v>
      </c>
      <c r="I37" s="212"/>
      <c r="J37" s="211">
        <v>0.11043405403492015</v>
      </c>
      <c r="K37" s="212"/>
      <c r="L37" s="211">
        <v>0.11043405403492015</v>
      </c>
      <c r="M37" s="212"/>
      <c r="N37" s="211">
        <v>0.10786532644862211</v>
      </c>
      <c r="O37" s="212"/>
    </row>
    <row r="38" spans="1:15" ht="14.25">
      <c r="A38" s="5"/>
      <c r="B38" s="213"/>
      <c r="C38" s="213"/>
      <c r="D38" s="213"/>
      <c r="E38" s="213"/>
      <c r="F38" s="214"/>
      <c r="G38" s="8"/>
      <c r="H38" s="214"/>
      <c r="I38" s="8"/>
      <c r="J38" s="214"/>
      <c r="K38" s="8"/>
      <c r="L38" s="214"/>
      <c r="M38" s="8"/>
      <c r="N38" s="214"/>
      <c r="O38" s="8"/>
    </row>
  </sheetData>
  <sheetProtection/>
  <mergeCells count="13">
    <mergeCell ref="B14:D14"/>
    <mergeCell ref="B16:D16"/>
    <mergeCell ref="B5:D5"/>
    <mergeCell ref="A6:B9"/>
    <mergeCell ref="A10:B13"/>
    <mergeCell ref="B34:D34"/>
    <mergeCell ref="A36:E36"/>
    <mergeCell ref="A37:E37"/>
    <mergeCell ref="B24:D24"/>
    <mergeCell ref="A26:B33"/>
    <mergeCell ref="B18:D18"/>
    <mergeCell ref="B20:D20"/>
    <mergeCell ref="B22:D22"/>
  </mergeCells>
  <printOptions horizontalCentered="1" verticalCentered="1"/>
  <pageMargins left="0.7854166666666667" right="0.7854166666666667" top="0.7805555555555556" bottom="0.7805555555555556" header="0" footer="0"/>
  <pageSetup fitToWidth="0" fitToHeight="1" horizontalDpi="600" verticalDpi="600" orientation="portrait" paperSize="9" scale="99" r:id="rId2"/>
  <colBreaks count="1" manualBreakCount="1">
    <brk id="9" max="3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view="pageBreakPreview" zoomScaleNormal="87" zoomScaleSheetLayoutView="100" zoomScalePageLayoutView="0" workbookViewId="0" topLeftCell="A1">
      <pane xSplit="6" ySplit="5" topLeftCell="G11" activePane="bottomRight" state="frozen"/>
      <selection pane="topLeft" activeCell="U8" sqref="U8"/>
      <selection pane="topRight" activeCell="U8" sqref="U8"/>
      <selection pane="bottomLeft" activeCell="U8" sqref="U8"/>
      <selection pane="bottomRight" activeCell="U8" sqref="U8"/>
    </sheetView>
  </sheetViews>
  <sheetFormatPr defaultColWidth="10.6640625" defaultRowHeight="15"/>
  <cols>
    <col min="1" max="1" width="1.66796875" style="1" customWidth="1"/>
    <col min="2" max="2" width="9.3359375" style="1" customWidth="1"/>
    <col min="3" max="4" width="1.66796875" style="1" customWidth="1"/>
    <col min="5" max="5" width="9.6640625" style="1" customWidth="1"/>
    <col min="6" max="6" width="1.66796875" style="1" customWidth="1"/>
    <col min="7" max="7" width="14.6640625" style="1" customWidth="1"/>
    <col min="8" max="8" width="7.99609375" style="1" customWidth="1"/>
    <col min="9" max="9" width="14.6640625" style="1" customWidth="1"/>
    <col min="10" max="10" width="7.99609375" style="1" customWidth="1"/>
    <col min="11" max="11" width="14.6640625" style="1" customWidth="1"/>
    <col min="12" max="12" width="7.99609375" style="1" customWidth="1"/>
    <col min="13" max="13" width="14.6640625" style="1" customWidth="1"/>
    <col min="14" max="14" width="7.99609375" style="1" customWidth="1"/>
    <col min="15" max="15" width="14.6640625" style="1" customWidth="1"/>
    <col min="16" max="16" width="7.99609375" style="1" customWidth="1"/>
    <col min="17" max="16384" width="10.6640625" style="1" customWidth="1"/>
  </cols>
  <sheetData>
    <row r="1" spans="1:6" ht="21">
      <c r="A1" s="154" t="s">
        <v>99</v>
      </c>
      <c r="B1" s="6"/>
      <c r="C1" s="6"/>
      <c r="D1" s="6"/>
      <c r="E1" s="6"/>
      <c r="F1" s="6"/>
    </row>
    <row r="3" ht="15" thickBot="1"/>
    <row r="4" spans="1:16" ht="32.25" customHeight="1">
      <c r="A4" s="7"/>
      <c r="B4" s="8"/>
      <c r="C4" s="8"/>
      <c r="D4" s="8"/>
      <c r="E4" s="8"/>
      <c r="F4" s="8"/>
      <c r="G4" s="9" t="s">
        <v>114</v>
      </c>
      <c r="H4" s="155"/>
      <c r="I4" s="9" t="s">
        <v>115</v>
      </c>
      <c r="J4" s="155"/>
      <c r="K4" s="9" t="s">
        <v>116</v>
      </c>
      <c r="L4" s="155"/>
      <c r="M4" s="9" t="s">
        <v>117</v>
      </c>
      <c r="N4" s="155"/>
      <c r="O4" s="9" t="s">
        <v>118</v>
      </c>
      <c r="P4" s="155"/>
    </row>
    <row r="5" spans="1:16" ht="32.25" customHeight="1" thickBot="1">
      <c r="A5" s="10" t="s">
        <v>100</v>
      </c>
      <c r="B5" s="11"/>
      <c r="C5" s="11"/>
      <c r="D5" s="11"/>
      <c r="E5" s="11"/>
      <c r="F5" s="11"/>
      <c r="G5" s="156" t="s">
        <v>79</v>
      </c>
      <c r="H5" s="157" t="s">
        <v>80</v>
      </c>
      <c r="I5" s="156" t="s">
        <v>79</v>
      </c>
      <c r="J5" s="157" t="s">
        <v>80</v>
      </c>
      <c r="K5" s="156" t="s">
        <v>79</v>
      </c>
      <c r="L5" s="157" t="s">
        <v>80</v>
      </c>
      <c r="M5" s="156" t="s">
        <v>79</v>
      </c>
      <c r="N5" s="157" t="s">
        <v>80</v>
      </c>
      <c r="O5" s="156" t="s">
        <v>79</v>
      </c>
      <c r="P5" s="157" t="s">
        <v>80</v>
      </c>
    </row>
    <row r="6" spans="1:16" ht="25.5" customHeight="1">
      <c r="A6" s="86"/>
      <c r="B6" s="174"/>
      <c r="C6" s="174"/>
      <c r="D6" s="215"/>
      <c r="E6" s="158" t="s">
        <v>101</v>
      </c>
      <c r="F6" s="4"/>
      <c r="G6" s="88">
        <v>178461524</v>
      </c>
      <c r="H6" s="159">
        <v>4915</v>
      </c>
      <c r="I6" s="88">
        <v>72530150</v>
      </c>
      <c r="J6" s="159">
        <v>1772</v>
      </c>
      <c r="K6" s="88">
        <v>87666995</v>
      </c>
      <c r="L6" s="159">
        <v>2410</v>
      </c>
      <c r="M6" s="88">
        <v>72225495</v>
      </c>
      <c r="N6" s="159">
        <v>1891</v>
      </c>
      <c r="O6" s="88">
        <v>65866174</v>
      </c>
      <c r="P6" s="159">
        <v>1807</v>
      </c>
    </row>
    <row r="7" spans="1:16" ht="25.5" customHeight="1">
      <c r="A7" s="175"/>
      <c r="B7" s="85"/>
      <c r="C7" s="166"/>
      <c r="D7" s="180"/>
      <c r="E7" s="216"/>
      <c r="F7" s="162"/>
      <c r="G7" s="163"/>
      <c r="H7" s="164"/>
      <c r="I7" s="163"/>
      <c r="J7" s="164"/>
      <c r="K7" s="163"/>
      <c r="L7" s="164"/>
      <c r="M7" s="163"/>
      <c r="N7" s="164"/>
      <c r="O7" s="163"/>
      <c r="P7" s="164"/>
    </row>
    <row r="8" spans="1:16" ht="25.5" customHeight="1">
      <c r="A8" s="175"/>
      <c r="B8" s="837" t="s">
        <v>103</v>
      </c>
      <c r="C8" s="173"/>
      <c r="D8" s="217"/>
      <c r="E8" s="165" t="s">
        <v>104</v>
      </c>
      <c r="F8" s="166"/>
      <c r="G8" s="109">
        <v>43693448</v>
      </c>
      <c r="H8" s="167">
        <v>1286</v>
      </c>
      <c r="I8" s="109">
        <v>22406509</v>
      </c>
      <c r="J8" s="167">
        <v>618</v>
      </c>
      <c r="K8" s="109">
        <v>25730010</v>
      </c>
      <c r="L8" s="167">
        <v>728</v>
      </c>
      <c r="M8" s="109">
        <v>17245527</v>
      </c>
      <c r="N8" s="167">
        <v>477</v>
      </c>
      <c r="O8" s="109">
        <v>10658173</v>
      </c>
      <c r="P8" s="167">
        <v>339</v>
      </c>
    </row>
    <row r="9" spans="1:16" ht="25.5" customHeight="1">
      <c r="A9" s="175"/>
      <c r="B9" s="837"/>
      <c r="C9" s="218"/>
      <c r="D9" s="219"/>
      <c r="E9" s="165"/>
      <c r="F9" s="166"/>
      <c r="G9" s="171"/>
      <c r="H9" s="167"/>
      <c r="I9" s="171"/>
      <c r="J9" s="167"/>
      <c r="K9" s="171"/>
      <c r="L9" s="167"/>
      <c r="M9" s="171"/>
      <c r="N9" s="167"/>
      <c r="O9" s="171"/>
      <c r="P9" s="167"/>
    </row>
    <row r="10" spans="1:16" ht="25.5" customHeight="1">
      <c r="A10" s="175"/>
      <c r="B10" s="837"/>
      <c r="C10" s="173"/>
      <c r="D10" s="220"/>
      <c r="E10" s="177" t="s">
        <v>105</v>
      </c>
      <c r="F10" s="185"/>
      <c r="G10" s="98">
        <v>31707230</v>
      </c>
      <c r="H10" s="221">
        <v>1005</v>
      </c>
      <c r="I10" s="98">
        <v>19697530</v>
      </c>
      <c r="J10" s="221">
        <v>645</v>
      </c>
      <c r="K10" s="98">
        <v>10760925</v>
      </c>
      <c r="L10" s="221">
        <v>332</v>
      </c>
      <c r="M10" s="98">
        <v>10190491</v>
      </c>
      <c r="N10" s="221">
        <v>251</v>
      </c>
      <c r="O10" s="98">
        <v>6101375</v>
      </c>
      <c r="P10" s="221">
        <v>193</v>
      </c>
    </row>
    <row r="11" spans="1:16" ht="25.5" customHeight="1" thickBot="1">
      <c r="A11" s="175"/>
      <c r="B11" s="837"/>
      <c r="C11" s="218"/>
      <c r="D11" s="175"/>
      <c r="E11" s="218"/>
      <c r="F11" s="166"/>
      <c r="G11" s="171"/>
      <c r="H11" s="167"/>
      <c r="I11" s="171"/>
      <c r="J11" s="167"/>
      <c r="K11" s="171"/>
      <c r="L11" s="167"/>
      <c r="M11" s="171"/>
      <c r="N11" s="167"/>
      <c r="O11" s="171"/>
      <c r="P11" s="167"/>
    </row>
    <row r="12" spans="1:16" ht="25.5" customHeight="1">
      <c r="A12" s="175"/>
      <c r="B12" s="166"/>
      <c r="C12" s="166"/>
      <c r="D12" s="82"/>
      <c r="E12" s="83" t="s">
        <v>11</v>
      </c>
      <c r="F12" s="174"/>
      <c r="G12" s="88">
        <v>253862202</v>
      </c>
      <c r="H12" s="159">
        <v>7206</v>
      </c>
      <c r="I12" s="88">
        <v>114634189</v>
      </c>
      <c r="J12" s="159">
        <v>3035</v>
      </c>
      <c r="K12" s="88">
        <v>124157930</v>
      </c>
      <c r="L12" s="159">
        <v>3470</v>
      </c>
      <c r="M12" s="88">
        <v>99661513</v>
      </c>
      <c r="N12" s="159">
        <v>2619</v>
      </c>
      <c r="O12" s="88">
        <v>82625722</v>
      </c>
      <c r="P12" s="159">
        <v>2339</v>
      </c>
    </row>
    <row r="13" spans="1:16" ht="25.5" customHeight="1" thickBot="1">
      <c r="A13" s="175"/>
      <c r="B13" s="218"/>
      <c r="C13" s="218"/>
      <c r="D13" s="219"/>
      <c r="E13" s="222" t="s">
        <v>107</v>
      </c>
      <c r="F13" s="166"/>
      <c r="G13" s="171">
        <v>8.1</v>
      </c>
      <c r="H13" s="167"/>
      <c r="I13" s="171">
        <v>3.1</v>
      </c>
      <c r="J13" s="167"/>
      <c r="K13" s="171">
        <v>3.6</v>
      </c>
      <c r="L13" s="167"/>
      <c r="M13" s="171">
        <v>3.2</v>
      </c>
      <c r="N13" s="167"/>
      <c r="O13" s="171">
        <v>3.1</v>
      </c>
      <c r="P13" s="167"/>
    </row>
    <row r="14" spans="1:16" ht="25.5" customHeight="1">
      <c r="A14" s="86"/>
      <c r="B14" s="174"/>
      <c r="C14" s="174"/>
      <c r="D14" s="215"/>
      <c r="E14" s="158" t="s">
        <v>101</v>
      </c>
      <c r="F14" s="4"/>
      <c r="G14" s="88">
        <v>176057246</v>
      </c>
      <c r="H14" s="159">
        <v>2950</v>
      </c>
      <c r="I14" s="88">
        <v>112870295</v>
      </c>
      <c r="J14" s="159">
        <v>3185</v>
      </c>
      <c r="K14" s="88">
        <v>53420171</v>
      </c>
      <c r="L14" s="159">
        <v>1557</v>
      </c>
      <c r="M14" s="88">
        <v>35200633</v>
      </c>
      <c r="N14" s="159">
        <v>643</v>
      </c>
      <c r="O14" s="88">
        <v>26316272</v>
      </c>
      <c r="P14" s="159">
        <v>563</v>
      </c>
    </row>
    <row r="15" spans="1:16" ht="25.5" customHeight="1">
      <c r="A15" s="175"/>
      <c r="B15" s="166" t="s">
        <v>77</v>
      </c>
      <c r="C15" s="218"/>
      <c r="D15" s="175"/>
      <c r="E15" s="165"/>
      <c r="F15" s="166"/>
      <c r="G15" s="171"/>
      <c r="H15" s="167"/>
      <c r="I15" s="171"/>
      <c r="J15" s="167"/>
      <c r="K15" s="171"/>
      <c r="L15" s="167"/>
      <c r="M15" s="171"/>
      <c r="N15" s="167"/>
      <c r="O15" s="171"/>
      <c r="P15" s="223"/>
    </row>
    <row r="16" spans="1:16" ht="25.5" customHeight="1">
      <c r="A16" s="175"/>
      <c r="B16" s="837" t="s">
        <v>108</v>
      </c>
      <c r="C16" s="173"/>
      <c r="D16" s="220"/>
      <c r="E16" s="177" t="s">
        <v>104</v>
      </c>
      <c r="F16" s="185"/>
      <c r="G16" s="98">
        <v>48574707</v>
      </c>
      <c r="H16" s="221">
        <v>1097</v>
      </c>
      <c r="I16" s="98">
        <v>36159603</v>
      </c>
      <c r="J16" s="221">
        <v>1062</v>
      </c>
      <c r="K16" s="98">
        <v>40471404</v>
      </c>
      <c r="L16" s="221">
        <v>928</v>
      </c>
      <c r="M16" s="98">
        <v>16763000</v>
      </c>
      <c r="N16" s="221">
        <v>504</v>
      </c>
      <c r="O16" s="98">
        <v>13245296</v>
      </c>
      <c r="P16" s="221">
        <v>326</v>
      </c>
    </row>
    <row r="17" spans="1:16" ht="25.5" customHeight="1">
      <c r="A17" s="175"/>
      <c r="B17" s="837"/>
      <c r="C17" s="218"/>
      <c r="D17" s="180"/>
      <c r="E17" s="216"/>
      <c r="F17" s="162"/>
      <c r="G17" s="163"/>
      <c r="H17" s="164"/>
      <c r="I17" s="163"/>
      <c r="J17" s="164"/>
      <c r="K17" s="163"/>
      <c r="L17" s="164"/>
      <c r="M17" s="163"/>
      <c r="N17" s="164"/>
      <c r="O17" s="163"/>
      <c r="P17" s="224"/>
    </row>
    <row r="18" spans="1:16" ht="25.5" customHeight="1">
      <c r="A18" s="175"/>
      <c r="B18" s="837"/>
      <c r="C18" s="173"/>
      <c r="D18" s="217"/>
      <c r="E18" s="165" t="s">
        <v>105</v>
      </c>
      <c r="F18" s="166"/>
      <c r="G18" s="109">
        <v>34037656</v>
      </c>
      <c r="H18" s="167">
        <v>1026</v>
      </c>
      <c r="I18" s="109">
        <v>18768112</v>
      </c>
      <c r="J18" s="167">
        <v>561</v>
      </c>
      <c r="K18" s="109">
        <v>15127294</v>
      </c>
      <c r="L18" s="167">
        <v>496</v>
      </c>
      <c r="M18" s="109">
        <v>13082821</v>
      </c>
      <c r="N18" s="167">
        <v>394</v>
      </c>
      <c r="O18" s="109">
        <v>8569621</v>
      </c>
      <c r="P18" s="167">
        <v>296</v>
      </c>
    </row>
    <row r="19" spans="1:16" ht="25.5" customHeight="1" thickBot="1">
      <c r="A19" s="175"/>
      <c r="B19" s="837"/>
      <c r="C19" s="218"/>
      <c r="D19" s="175"/>
      <c r="E19" s="166"/>
      <c r="F19" s="166"/>
      <c r="G19" s="171"/>
      <c r="H19" s="167"/>
      <c r="I19" s="171"/>
      <c r="J19" s="167"/>
      <c r="K19" s="171"/>
      <c r="L19" s="167"/>
      <c r="M19" s="171"/>
      <c r="N19" s="167"/>
      <c r="O19" s="171"/>
      <c r="P19" s="167"/>
    </row>
    <row r="20" spans="1:16" ht="25.5" customHeight="1">
      <c r="A20" s="175"/>
      <c r="B20" s="166"/>
      <c r="C20" s="166"/>
      <c r="D20" s="82"/>
      <c r="E20" s="83" t="s">
        <v>11</v>
      </c>
      <c r="F20" s="174"/>
      <c r="G20" s="88">
        <v>258669609</v>
      </c>
      <c r="H20" s="159">
        <v>5073</v>
      </c>
      <c r="I20" s="88">
        <v>167798010</v>
      </c>
      <c r="J20" s="159">
        <v>4808</v>
      </c>
      <c r="K20" s="88">
        <v>109018869</v>
      </c>
      <c r="L20" s="159">
        <v>2981</v>
      </c>
      <c r="M20" s="88">
        <v>65046454</v>
      </c>
      <c r="N20" s="159">
        <v>1541</v>
      </c>
      <c r="O20" s="88">
        <v>48131189</v>
      </c>
      <c r="P20" s="159">
        <v>1185</v>
      </c>
    </row>
    <row r="21" spans="1:16" ht="25.5" customHeight="1" thickBot="1">
      <c r="A21" s="175"/>
      <c r="B21" s="218"/>
      <c r="C21" s="218"/>
      <c r="D21" s="219"/>
      <c r="E21" s="222" t="s">
        <v>107</v>
      </c>
      <c r="F21" s="166"/>
      <c r="G21" s="171">
        <v>8.2</v>
      </c>
      <c r="H21" s="167"/>
      <c r="I21" s="171">
        <v>4.5</v>
      </c>
      <c r="J21" s="167"/>
      <c r="K21" s="171">
        <v>3.1</v>
      </c>
      <c r="L21" s="167"/>
      <c r="M21" s="171">
        <v>2.1</v>
      </c>
      <c r="N21" s="167"/>
      <c r="O21" s="171">
        <v>1.8</v>
      </c>
      <c r="P21" s="167"/>
    </row>
    <row r="22" spans="1:16" ht="25.5" customHeight="1">
      <c r="A22" s="82"/>
      <c r="B22" s="830" t="s">
        <v>109</v>
      </c>
      <c r="C22" s="830"/>
      <c r="D22" s="830"/>
      <c r="E22" s="830"/>
      <c r="F22" s="225"/>
      <c r="G22" s="88">
        <v>3396769</v>
      </c>
      <c r="H22" s="159">
        <v>116</v>
      </c>
      <c r="I22" s="88">
        <v>3055598</v>
      </c>
      <c r="J22" s="159">
        <v>85</v>
      </c>
      <c r="K22" s="88">
        <v>588200</v>
      </c>
      <c r="L22" s="159">
        <v>16</v>
      </c>
      <c r="M22" s="88">
        <v>0</v>
      </c>
      <c r="N22" s="159">
        <v>0</v>
      </c>
      <c r="O22" s="88">
        <v>0</v>
      </c>
      <c r="P22" s="159">
        <v>0</v>
      </c>
    </row>
    <row r="23" spans="1:16" ht="25.5" customHeight="1" thickBot="1">
      <c r="A23" s="175"/>
      <c r="B23" s="166"/>
      <c r="C23" s="166"/>
      <c r="D23" s="166"/>
      <c r="E23" s="222" t="s">
        <v>107</v>
      </c>
      <c r="F23" s="166"/>
      <c r="G23" s="171">
        <v>0.1</v>
      </c>
      <c r="H23" s="167"/>
      <c r="I23" s="171">
        <v>0.1</v>
      </c>
      <c r="J23" s="167"/>
      <c r="K23" s="171">
        <v>0</v>
      </c>
      <c r="L23" s="167"/>
      <c r="M23" s="171">
        <v>0</v>
      </c>
      <c r="N23" s="167"/>
      <c r="O23" s="171">
        <v>0</v>
      </c>
      <c r="P23" s="167"/>
    </row>
    <row r="24" spans="1:16" ht="25.5" customHeight="1">
      <c r="A24" s="86"/>
      <c r="B24" s="4" t="s">
        <v>110</v>
      </c>
      <c r="C24" s="4"/>
      <c r="D24" s="4"/>
      <c r="E24" s="4"/>
      <c r="F24" s="83"/>
      <c r="G24" s="88">
        <v>959555034</v>
      </c>
      <c r="H24" s="159">
        <v>11194</v>
      </c>
      <c r="I24" s="88">
        <v>532174295</v>
      </c>
      <c r="J24" s="159">
        <v>12308</v>
      </c>
      <c r="K24" s="88">
        <v>432226755</v>
      </c>
      <c r="L24" s="159">
        <v>8837</v>
      </c>
      <c r="M24" s="88">
        <v>475927390</v>
      </c>
      <c r="N24" s="159">
        <v>6154</v>
      </c>
      <c r="O24" s="88">
        <v>312545062</v>
      </c>
      <c r="P24" s="159">
        <v>6001</v>
      </c>
    </row>
    <row r="25" spans="1:16" ht="25.5" customHeight="1" thickBot="1">
      <c r="A25" s="175"/>
      <c r="B25" s="226" t="s">
        <v>111</v>
      </c>
      <c r="C25" s="166"/>
      <c r="D25" s="166"/>
      <c r="E25" s="222" t="s">
        <v>107</v>
      </c>
      <c r="F25" s="166"/>
      <c r="G25" s="171">
        <v>30.6</v>
      </c>
      <c r="H25" s="167"/>
      <c r="I25" s="171">
        <v>14.3</v>
      </c>
      <c r="J25" s="167"/>
      <c r="K25" s="171">
        <v>12.5</v>
      </c>
      <c r="L25" s="167"/>
      <c r="M25" s="171">
        <v>15.2</v>
      </c>
      <c r="N25" s="167"/>
      <c r="O25" s="171">
        <v>11.6</v>
      </c>
      <c r="P25" s="167"/>
    </row>
    <row r="26" spans="1:16" ht="25.5" customHeight="1">
      <c r="A26" s="82"/>
      <c r="B26" s="830" t="s">
        <v>112</v>
      </c>
      <c r="C26" s="830"/>
      <c r="D26" s="830"/>
      <c r="E26" s="830"/>
      <c r="F26" s="83"/>
      <c r="G26" s="88">
        <v>1665024965</v>
      </c>
      <c r="H26" s="159"/>
      <c r="I26" s="88">
        <v>2898572390</v>
      </c>
      <c r="J26" s="159"/>
      <c r="K26" s="88">
        <v>2795480403</v>
      </c>
      <c r="L26" s="159"/>
      <c r="M26" s="88">
        <v>2488678190</v>
      </c>
      <c r="N26" s="159"/>
      <c r="O26" s="88">
        <v>2255165659</v>
      </c>
      <c r="P26" s="159"/>
    </row>
    <row r="27" spans="1:16" ht="25.5" customHeight="1" thickBot="1">
      <c r="A27" s="175"/>
      <c r="B27" s="166"/>
      <c r="C27" s="166"/>
      <c r="D27" s="166"/>
      <c r="E27" s="222" t="s">
        <v>107</v>
      </c>
      <c r="F27" s="166"/>
      <c r="G27" s="171">
        <v>53</v>
      </c>
      <c r="H27" s="167"/>
      <c r="I27" s="171">
        <v>78</v>
      </c>
      <c r="J27" s="167"/>
      <c r="K27" s="171">
        <v>80.8</v>
      </c>
      <c r="L27" s="167"/>
      <c r="M27" s="171">
        <v>79.5</v>
      </c>
      <c r="N27" s="167"/>
      <c r="O27" s="171">
        <v>83.5</v>
      </c>
      <c r="P27" s="167"/>
    </row>
    <row r="28" spans="1:16" ht="25.5" customHeight="1" thickTop="1">
      <c r="A28" s="205"/>
      <c r="B28" s="836" t="s">
        <v>113</v>
      </c>
      <c r="C28" s="836"/>
      <c r="D28" s="836"/>
      <c r="E28" s="836"/>
      <c r="F28" s="206"/>
      <c r="G28" s="142">
        <v>3140508579</v>
      </c>
      <c r="H28" s="207">
        <v>23589</v>
      </c>
      <c r="I28" s="142">
        <v>3716234482</v>
      </c>
      <c r="J28" s="207">
        <v>20236</v>
      </c>
      <c r="K28" s="142">
        <v>3461472157</v>
      </c>
      <c r="L28" s="207">
        <v>15304</v>
      </c>
      <c r="M28" s="142">
        <v>3129313547</v>
      </c>
      <c r="N28" s="207">
        <v>10314</v>
      </c>
      <c r="O28" s="142">
        <v>2698467632</v>
      </c>
      <c r="P28" s="207">
        <v>9525</v>
      </c>
    </row>
    <row r="29" spans="1:16" ht="25.5" customHeight="1" thickBot="1">
      <c r="A29" s="227"/>
      <c r="B29" s="228"/>
      <c r="C29" s="228"/>
      <c r="D29" s="228"/>
      <c r="E29" s="229" t="s">
        <v>107</v>
      </c>
      <c r="F29" s="230"/>
      <c r="G29" s="186">
        <v>100</v>
      </c>
      <c r="H29" s="187"/>
      <c r="I29" s="186">
        <v>100</v>
      </c>
      <c r="J29" s="187"/>
      <c r="K29" s="186">
        <v>100</v>
      </c>
      <c r="L29" s="187"/>
      <c r="M29" s="186">
        <v>100</v>
      </c>
      <c r="N29" s="187"/>
      <c r="O29" s="186">
        <v>100</v>
      </c>
      <c r="P29" s="187"/>
    </row>
  </sheetData>
  <sheetProtection/>
  <mergeCells count="5">
    <mergeCell ref="B22:E22"/>
    <mergeCell ref="B26:E26"/>
    <mergeCell ref="B28:E28"/>
    <mergeCell ref="B16:B19"/>
    <mergeCell ref="B8:B11"/>
  </mergeCells>
  <printOptions horizontalCentered="1"/>
  <pageMargins left="0.7874015748031497" right="0.7874015748031497" top="0.7874015748031497" bottom="0.7874015748031497" header="0" footer="0"/>
  <pageSetup fitToWidth="0" fitToHeight="1" horizontalDpi="600" verticalDpi="600" orientation="portrait" paperSize="9" r:id="rId2"/>
  <colBreaks count="1" manualBreakCount="1">
    <brk id="10" max="2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Y39"/>
  <sheetViews>
    <sheetView showGridLines="0" defaultGridColor="0" view="pageBreakPreview" zoomScale="90" zoomScaleSheetLayoutView="90" zoomScalePageLayoutView="0" colorId="22" workbookViewId="0" topLeftCell="A1">
      <selection activeCell="U8" sqref="U8"/>
    </sheetView>
  </sheetViews>
  <sheetFormatPr defaultColWidth="13.6640625" defaultRowHeight="30" customHeight="1"/>
  <cols>
    <col min="1" max="1" width="4.3359375" style="388" customWidth="1"/>
    <col min="2" max="2" width="0.671875" style="388" customWidth="1"/>
    <col min="3" max="4" width="7.5546875" style="388" customWidth="1"/>
    <col min="5" max="5" width="0.671875" style="388" customWidth="1"/>
    <col min="6" max="14" width="11.4453125" style="388" customWidth="1"/>
    <col min="15" max="16" width="1.5625" style="388" customWidth="1"/>
    <col min="17" max="25" width="11.4453125" style="388" customWidth="1"/>
    <col min="26" max="16384" width="13.6640625" style="388" customWidth="1"/>
  </cols>
  <sheetData>
    <row r="1" spans="1:25" ht="30" customHeight="1">
      <c r="A1" s="232" t="s">
        <v>274</v>
      </c>
      <c r="X1" s="844" t="s">
        <v>275</v>
      </c>
      <c r="Y1" s="845"/>
    </row>
    <row r="2" ht="30" customHeight="1" thickBot="1"/>
    <row r="3" spans="1:25" ht="30" customHeight="1">
      <c r="A3" s="838" t="s">
        <v>119</v>
      </c>
      <c r="B3" s="857"/>
      <c r="C3" s="857"/>
      <c r="D3" s="857"/>
      <c r="E3" s="857"/>
      <c r="F3" s="850" t="s">
        <v>276</v>
      </c>
      <c r="G3" s="866"/>
      <c r="H3" s="867" t="s">
        <v>277</v>
      </c>
      <c r="I3" s="868"/>
      <c r="J3" s="868"/>
      <c r="K3" s="869"/>
      <c r="L3" s="871" t="s">
        <v>278</v>
      </c>
      <c r="M3" s="872"/>
      <c r="N3" s="872"/>
      <c r="Q3" s="548" t="s">
        <v>279</v>
      </c>
      <c r="R3" s="873" t="s">
        <v>280</v>
      </c>
      <c r="S3" s="874"/>
      <c r="T3" s="874"/>
      <c r="U3" s="874"/>
      <c r="V3" s="874"/>
      <c r="W3" s="874"/>
      <c r="X3" s="874"/>
      <c r="Y3" s="875"/>
    </row>
    <row r="4" spans="1:25" ht="30" customHeight="1">
      <c r="A4" s="858"/>
      <c r="B4" s="859"/>
      <c r="C4" s="859"/>
      <c r="D4" s="859"/>
      <c r="E4" s="859"/>
      <c r="F4" s="234"/>
      <c r="G4" s="235"/>
      <c r="H4" s="236"/>
      <c r="I4" s="236"/>
      <c r="J4" s="236"/>
      <c r="K4" s="235"/>
      <c r="L4" s="237"/>
      <c r="M4" s="238"/>
      <c r="N4" s="264" t="s">
        <v>281</v>
      </c>
      <c r="Q4" s="240"/>
      <c r="R4" s="844" t="s">
        <v>282</v>
      </c>
      <c r="S4" s="870"/>
      <c r="T4" s="870"/>
      <c r="U4" s="845"/>
      <c r="V4" s="844" t="s">
        <v>283</v>
      </c>
      <c r="W4" s="870"/>
      <c r="X4" s="870"/>
      <c r="Y4" s="849"/>
    </row>
    <row r="5" spans="1:25" ht="30" customHeight="1">
      <c r="A5" s="858"/>
      <c r="B5" s="859"/>
      <c r="C5" s="859"/>
      <c r="D5" s="859"/>
      <c r="E5" s="859"/>
      <c r="F5" s="543"/>
      <c r="G5" s="544"/>
      <c r="H5" s="544"/>
      <c r="I5" s="864" t="s">
        <v>284</v>
      </c>
      <c r="J5" s="544"/>
      <c r="K5" s="864" t="s">
        <v>284</v>
      </c>
      <c r="L5" s="543"/>
      <c r="M5" s="864" t="s">
        <v>285</v>
      </c>
      <c r="N5" s="543"/>
      <c r="O5" s="549"/>
      <c r="P5" s="549"/>
      <c r="Q5" s="864" t="s">
        <v>285</v>
      </c>
      <c r="R5" s="543"/>
      <c r="S5" s="864" t="s">
        <v>285</v>
      </c>
      <c r="T5" s="543"/>
      <c r="U5" s="847" t="s">
        <v>285</v>
      </c>
      <c r="V5" s="844" t="s">
        <v>286</v>
      </c>
      <c r="W5" s="870"/>
      <c r="X5" s="844" t="s">
        <v>120</v>
      </c>
      <c r="Y5" s="849"/>
    </row>
    <row r="6" spans="1:25" ht="30" customHeight="1">
      <c r="A6" s="858"/>
      <c r="B6" s="859"/>
      <c r="C6" s="859"/>
      <c r="D6" s="859"/>
      <c r="E6" s="859"/>
      <c r="F6" s="560" t="s">
        <v>121</v>
      </c>
      <c r="G6" s="561" t="s">
        <v>122</v>
      </c>
      <c r="H6" s="561" t="s">
        <v>121</v>
      </c>
      <c r="I6" s="865"/>
      <c r="J6" s="561" t="s">
        <v>122</v>
      </c>
      <c r="K6" s="865"/>
      <c r="L6" s="560" t="s">
        <v>121</v>
      </c>
      <c r="M6" s="865"/>
      <c r="N6" s="560" t="s">
        <v>122</v>
      </c>
      <c r="O6" s="549"/>
      <c r="P6" s="549"/>
      <c r="Q6" s="865"/>
      <c r="R6" s="560" t="s">
        <v>121</v>
      </c>
      <c r="S6" s="865"/>
      <c r="T6" s="560" t="s">
        <v>122</v>
      </c>
      <c r="U6" s="848"/>
      <c r="V6" s="562" t="s">
        <v>80</v>
      </c>
      <c r="W6" s="563" t="s">
        <v>122</v>
      </c>
      <c r="X6" s="564" t="s">
        <v>80</v>
      </c>
      <c r="Y6" s="565" t="s">
        <v>122</v>
      </c>
    </row>
    <row r="7" spans="1:25" ht="30" customHeight="1">
      <c r="A7" s="858"/>
      <c r="B7" s="859"/>
      <c r="C7" s="859"/>
      <c r="D7" s="859"/>
      <c r="E7" s="859"/>
      <c r="F7" s="545"/>
      <c r="G7" s="546"/>
      <c r="H7" s="546"/>
      <c r="I7" s="865"/>
      <c r="J7" s="546"/>
      <c r="K7" s="865"/>
      <c r="L7" s="545"/>
      <c r="M7" s="865"/>
      <c r="N7" s="545"/>
      <c r="O7" s="549"/>
      <c r="P7" s="549"/>
      <c r="Q7" s="865"/>
      <c r="R7" s="560"/>
      <c r="S7" s="865"/>
      <c r="T7" s="545"/>
      <c r="U7" s="848"/>
      <c r="V7" s="235"/>
      <c r="W7" s="244"/>
      <c r="X7" s="243"/>
      <c r="Y7" s="245"/>
    </row>
    <row r="8" spans="1:25" ht="30" customHeight="1">
      <c r="A8" s="861"/>
      <c r="B8" s="862"/>
      <c r="C8" s="862"/>
      <c r="D8" s="862"/>
      <c r="E8" s="862"/>
      <c r="F8" s="246"/>
      <c r="G8" s="534" t="s">
        <v>287</v>
      </c>
      <c r="H8" s="235"/>
      <c r="I8" s="231"/>
      <c r="J8" s="231" t="s">
        <v>287</v>
      </c>
      <c r="K8" s="231" t="s">
        <v>287</v>
      </c>
      <c r="L8" s="243"/>
      <c r="M8" s="247"/>
      <c r="N8" s="247" t="s">
        <v>287</v>
      </c>
      <c r="Q8" s="247" t="s">
        <v>287</v>
      </c>
      <c r="R8" s="243"/>
      <c r="S8" s="247" t="s">
        <v>287</v>
      </c>
      <c r="T8" s="247" t="s">
        <v>287</v>
      </c>
      <c r="U8" s="231" t="s">
        <v>287</v>
      </c>
      <c r="V8" s="235"/>
      <c r="W8" s="248" t="s">
        <v>287</v>
      </c>
      <c r="X8" s="243"/>
      <c r="Y8" s="249" t="s">
        <v>287</v>
      </c>
    </row>
    <row r="9" spans="1:25" ht="30" customHeight="1">
      <c r="A9" s="250"/>
      <c r="B9" s="242"/>
      <c r="C9" s="856" t="s">
        <v>288</v>
      </c>
      <c r="D9" s="856"/>
      <c r="E9" s="241"/>
      <c r="F9" s="441">
        <v>194802</v>
      </c>
      <c r="G9" s="441">
        <v>27982339</v>
      </c>
      <c r="H9" s="441">
        <v>167167</v>
      </c>
      <c r="I9" s="251"/>
      <c r="J9" s="441">
        <v>26966964</v>
      </c>
      <c r="K9" s="251"/>
      <c r="L9" s="252">
        <v>27635</v>
      </c>
      <c r="M9" s="251"/>
      <c r="N9" s="252">
        <v>1015375</v>
      </c>
      <c r="Q9" s="251"/>
      <c r="R9" s="252">
        <v>25418</v>
      </c>
      <c r="S9" s="531"/>
      <c r="T9" s="554">
        <v>940722</v>
      </c>
      <c r="U9" s="532"/>
      <c r="V9" s="441">
        <v>103</v>
      </c>
      <c r="W9" s="252">
        <v>4461</v>
      </c>
      <c r="X9" s="252">
        <v>133</v>
      </c>
      <c r="Y9" s="440">
        <v>4857</v>
      </c>
    </row>
    <row r="10" spans="1:25" ht="30" customHeight="1">
      <c r="A10" s="253"/>
      <c r="B10" s="242"/>
      <c r="C10" s="856" t="s">
        <v>289</v>
      </c>
      <c r="D10" s="856"/>
      <c r="E10" s="241"/>
      <c r="F10" s="441">
        <v>88853</v>
      </c>
      <c r="G10" s="441">
        <v>113661272</v>
      </c>
      <c r="H10" s="441">
        <v>77004</v>
      </c>
      <c r="I10" s="251"/>
      <c r="J10" s="441">
        <v>111290111</v>
      </c>
      <c r="K10" s="251"/>
      <c r="L10" s="252">
        <v>11849</v>
      </c>
      <c r="M10" s="251"/>
      <c r="N10" s="252">
        <v>2371161</v>
      </c>
      <c r="Q10" s="251"/>
      <c r="R10" s="252">
        <v>11240</v>
      </c>
      <c r="S10" s="531"/>
      <c r="T10" s="554">
        <v>2238672</v>
      </c>
      <c r="U10" s="532"/>
      <c r="V10" s="441">
        <v>25</v>
      </c>
      <c r="W10" s="252">
        <v>3871</v>
      </c>
      <c r="X10" s="252">
        <v>32</v>
      </c>
      <c r="Y10" s="440">
        <v>6006</v>
      </c>
    </row>
    <row r="11" spans="1:25" ht="30" customHeight="1">
      <c r="A11" s="254" t="s">
        <v>124</v>
      </c>
      <c r="B11" s="242"/>
      <c r="C11" s="856" t="s">
        <v>290</v>
      </c>
      <c r="D11" s="856"/>
      <c r="E11" s="241"/>
      <c r="F11" s="441">
        <v>117341</v>
      </c>
      <c r="G11" s="441">
        <v>12214109</v>
      </c>
      <c r="H11" s="441">
        <v>97913</v>
      </c>
      <c r="I11" s="251"/>
      <c r="J11" s="441">
        <v>10719604</v>
      </c>
      <c r="K11" s="251"/>
      <c r="L11" s="252">
        <v>19428</v>
      </c>
      <c r="M11" s="251"/>
      <c r="N11" s="252">
        <v>1494505</v>
      </c>
      <c r="Q11" s="251"/>
      <c r="R11" s="252">
        <v>17684</v>
      </c>
      <c r="S11" s="531"/>
      <c r="T11" s="554">
        <v>1319188</v>
      </c>
      <c r="U11" s="532"/>
      <c r="V11" s="441">
        <v>144</v>
      </c>
      <c r="W11" s="252">
        <v>16992</v>
      </c>
      <c r="X11" s="252">
        <v>157</v>
      </c>
      <c r="Y11" s="440">
        <v>15931</v>
      </c>
    </row>
    <row r="12" spans="1:25" ht="30" customHeight="1">
      <c r="A12" s="254" t="s">
        <v>125</v>
      </c>
      <c r="B12" s="242"/>
      <c r="C12" s="856" t="s">
        <v>36</v>
      </c>
      <c r="D12" s="856"/>
      <c r="E12" s="241"/>
      <c r="F12" s="441">
        <v>59755</v>
      </c>
      <c r="G12" s="441">
        <v>18883555</v>
      </c>
      <c r="H12" s="441">
        <v>52453</v>
      </c>
      <c r="I12" s="251"/>
      <c r="J12" s="441">
        <v>17430986</v>
      </c>
      <c r="K12" s="251"/>
      <c r="L12" s="252">
        <v>7302</v>
      </c>
      <c r="M12" s="252">
        <v>363</v>
      </c>
      <c r="N12" s="252">
        <v>1452569</v>
      </c>
      <c r="Q12" s="252">
        <v>176354</v>
      </c>
      <c r="R12" s="252">
        <v>6444</v>
      </c>
      <c r="S12" s="526">
        <v>34</v>
      </c>
      <c r="T12" s="554">
        <v>1204107</v>
      </c>
      <c r="U12" s="441">
        <v>12714</v>
      </c>
      <c r="V12" s="441">
        <v>71</v>
      </c>
      <c r="W12" s="252">
        <v>27810</v>
      </c>
      <c r="X12" s="252">
        <v>51</v>
      </c>
      <c r="Y12" s="440">
        <v>6275</v>
      </c>
    </row>
    <row r="13" spans="1:25" ht="30" customHeight="1">
      <c r="A13" s="254" t="s">
        <v>126</v>
      </c>
      <c r="B13" s="242"/>
      <c r="C13" s="856" t="s">
        <v>2</v>
      </c>
      <c r="D13" s="856"/>
      <c r="E13" s="241"/>
      <c r="F13" s="441">
        <v>2539965</v>
      </c>
      <c r="G13" s="441">
        <v>85544352</v>
      </c>
      <c r="H13" s="441">
        <v>2070945</v>
      </c>
      <c r="I13" s="441">
        <v>106806</v>
      </c>
      <c r="J13" s="441">
        <v>68363524</v>
      </c>
      <c r="K13" s="441">
        <v>1861537</v>
      </c>
      <c r="L13" s="252">
        <v>469020</v>
      </c>
      <c r="M13" s="251"/>
      <c r="N13" s="252">
        <v>17180828</v>
      </c>
      <c r="Q13" s="251"/>
      <c r="R13" s="252">
        <v>454661</v>
      </c>
      <c r="S13" s="531"/>
      <c r="T13" s="554">
        <v>16659172</v>
      </c>
      <c r="U13" s="532"/>
      <c r="V13" s="441">
        <v>1154</v>
      </c>
      <c r="W13" s="252">
        <v>48412</v>
      </c>
      <c r="X13" s="252">
        <v>521</v>
      </c>
      <c r="Y13" s="440">
        <v>13840</v>
      </c>
    </row>
    <row r="14" spans="1:25" ht="30" customHeight="1">
      <c r="A14" s="254" t="s">
        <v>127</v>
      </c>
      <c r="B14" s="242"/>
      <c r="C14" s="856" t="s">
        <v>39</v>
      </c>
      <c r="D14" s="856"/>
      <c r="E14" s="241"/>
      <c r="F14" s="441">
        <v>200342</v>
      </c>
      <c r="G14" s="441">
        <v>7491072</v>
      </c>
      <c r="H14" s="441">
        <v>200114</v>
      </c>
      <c r="I14" s="441">
        <v>141897</v>
      </c>
      <c r="J14" s="441">
        <v>7483291</v>
      </c>
      <c r="K14" s="441">
        <v>4736144</v>
      </c>
      <c r="L14" s="252">
        <v>228</v>
      </c>
      <c r="M14" s="252">
        <v>0</v>
      </c>
      <c r="N14" s="252">
        <v>7781</v>
      </c>
      <c r="Q14" s="252">
        <v>0</v>
      </c>
      <c r="R14" s="252">
        <v>228</v>
      </c>
      <c r="S14" s="526">
        <v>0</v>
      </c>
      <c r="T14" s="554">
        <v>7781</v>
      </c>
      <c r="U14" s="441">
        <v>0</v>
      </c>
      <c r="V14" s="441">
        <v>0</v>
      </c>
      <c r="W14" s="252">
        <v>0</v>
      </c>
      <c r="X14" s="252">
        <v>0</v>
      </c>
      <c r="Y14" s="440">
        <v>0</v>
      </c>
    </row>
    <row r="15" spans="1:25" ht="30" customHeight="1">
      <c r="A15" s="254" t="s">
        <v>128</v>
      </c>
      <c r="B15" s="242"/>
      <c r="C15" s="856" t="s">
        <v>4</v>
      </c>
      <c r="D15" s="856"/>
      <c r="E15" s="241"/>
      <c r="F15" s="441">
        <v>3939</v>
      </c>
      <c r="G15" s="441">
        <v>46281349</v>
      </c>
      <c r="H15" s="441">
        <v>3002</v>
      </c>
      <c r="I15" s="251"/>
      <c r="J15" s="441">
        <v>17836130</v>
      </c>
      <c r="K15" s="251"/>
      <c r="L15" s="252">
        <v>937</v>
      </c>
      <c r="M15" s="252">
        <v>737</v>
      </c>
      <c r="N15" s="252">
        <v>28445219</v>
      </c>
      <c r="Q15" s="252">
        <v>28402110</v>
      </c>
      <c r="R15" s="252">
        <v>934</v>
      </c>
      <c r="S15" s="526">
        <v>36</v>
      </c>
      <c r="T15" s="554">
        <v>28224022</v>
      </c>
      <c r="U15" s="441">
        <v>818054</v>
      </c>
      <c r="V15" s="441">
        <v>0</v>
      </c>
      <c r="W15" s="252">
        <v>0</v>
      </c>
      <c r="X15" s="252">
        <v>0</v>
      </c>
      <c r="Y15" s="440">
        <v>0</v>
      </c>
    </row>
    <row r="16" spans="1:25" ht="30" customHeight="1">
      <c r="A16" s="253"/>
      <c r="B16" s="242"/>
      <c r="C16" s="856" t="s">
        <v>129</v>
      </c>
      <c r="D16" s="856"/>
      <c r="E16" s="241"/>
      <c r="F16" s="441">
        <v>28833</v>
      </c>
      <c r="G16" s="441">
        <v>33937854</v>
      </c>
      <c r="H16" s="441">
        <v>28744</v>
      </c>
      <c r="I16" s="441">
        <v>1982</v>
      </c>
      <c r="J16" s="441">
        <v>33873038</v>
      </c>
      <c r="K16" s="441">
        <v>21892</v>
      </c>
      <c r="L16" s="252">
        <v>89</v>
      </c>
      <c r="M16" s="252">
        <v>0</v>
      </c>
      <c r="N16" s="252">
        <v>64816</v>
      </c>
      <c r="Q16" s="252">
        <v>0</v>
      </c>
      <c r="R16" s="252">
        <v>89</v>
      </c>
      <c r="S16" s="526">
        <v>0</v>
      </c>
      <c r="T16" s="554">
        <v>64816</v>
      </c>
      <c r="U16" s="441">
        <v>0</v>
      </c>
      <c r="V16" s="441">
        <v>0</v>
      </c>
      <c r="W16" s="252">
        <v>0</v>
      </c>
      <c r="X16" s="252">
        <v>0</v>
      </c>
      <c r="Y16" s="440">
        <v>0</v>
      </c>
    </row>
    <row r="17" spans="1:25" ht="30" customHeight="1">
      <c r="A17" s="253"/>
      <c r="B17" s="242"/>
      <c r="C17" s="255" t="s">
        <v>291</v>
      </c>
      <c r="D17" s="256" t="s">
        <v>292</v>
      </c>
      <c r="E17" s="241"/>
      <c r="F17" s="441">
        <v>3233830</v>
      </c>
      <c r="G17" s="441">
        <v>345995902</v>
      </c>
      <c r="H17" s="441">
        <v>2697342</v>
      </c>
      <c r="I17" s="441">
        <v>250685</v>
      </c>
      <c r="J17" s="441">
        <v>293963648</v>
      </c>
      <c r="K17" s="441">
        <v>6619573</v>
      </c>
      <c r="L17" s="252">
        <v>536488</v>
      </c>
      <c r="M17" s="252">
        <v>1100</v>
      </c>
      <c r="N17" s="252">
        <v>52032254</v>
      </c>
      <c r="Q17" s="252">
        <v>28578464</v>
      </c>
      <c r="R17" s="252">
        <v>516698</v>
      </c>
      <c r="S17" s="526">
        <v>70</v>
      </c>
      <c r="T17" s="554">
        <v>50658480</v>
      </c>
      <c r="U17" s="441">
        <v>830768</v>
      </c>
      <c r="V17" s="441">
        <v>1497</v>
      </c>
      <c r="W17" s="252">
        <v>101546</v>
      </c>
      <c r="X17" s="252">
        <v>894</v>
      </c>
      <c r="Y17" s="440">
        <v>46909</v>
      </c>
    </row>
    <row r="18" spans="1:25" ht="30" customHeight="1">
      <c r="A18" s="257" t="s">
        <v>293</v>
      </c>
      <c r="B18" s="242"/>
      <c r="C18" s="242"/>
      <c r="D18" s="256" t="s">
        <v>294</v>
      </c>
      <c r="E18" s="241"/>
      <c r="F18" s="441">
        <v>58649</v>
      </c>
      <c r="G18" s="441">
        <v>2705052</v>
      </c>
      <c r="H18" s="251"/>
      <c r="I18" s="251"/>
      <c r="J18" s="251"/>
      <c r="K18" s="251"/>
      <c r="L18" s="252">
        <v>58649</v>
      </c>
      <c r="M18" s="252">
        <v>0</v>
      </c>
      <c r="N18" s="252">
        <v>2705052</v>
      </c>
      <c r="Q18" s="252">
        <v>0</v>
      </c>
      <c r="R18" s="252">
        <v>14850</v>
      </c>
      <c r="S18" s="526">
        <v>0</v>
      </c>
      <c r="T18" s="554">
        <v>893080</v>
      </c>
      <c r="U18" s="441">
        <v>0</v>
      </c>
      <c r="V18" s="441">
        <v>1777</v>
      </c>
      <c r="W18" s="252">
        <v>118758</v>
      </c>
      <c r="X18" s="252">
        <v>4280</v>
      </c>
      <c r="Y18" s="440">
        <v>173233</v>
      </c>
    </row>
    <row r="19" spans="1:25" ht="30" customHeight="1" thickBot="1">
      <c r="A19" s="258" t="s">
        <v>295</v>
      </c>
      <c r="B19" s="259"/>
      <c r="C19" s="260"/>
      <c r="D19" s="261" t="s">
        <v>296</v>
      </c>
      <c r="E19" s="262" t="s">
        <v>297</v>
      </c>
      <c r="F19" s="530">
        <v>3292479</v>
      </c>
      <c r="G19" s="530">
        <v>348700954</v>
      </c>
      <c r="H19" s="530">
        <v>2697342</v>
      </c>
      <c r="I19" s="530">
        <v>250685</v>
      </c>
      <c r="J19" s="530">
        <v>293963648</v>
      </c>
      <c r="K19" s="530">
        <v>6619573</v>
      </c>
      <c r="L19" s="263">
        <v>595137</v>
      </c>
      <c r="M19" s="263">
        <v>1100</v>
      </c>
      <c r="N19" s="263">
        <v>54737306</v>
      </c>
      <c r="Q19" s="263">
        <v>28578464</v>
      </c>
      <c r="R19" s="263">
        <v>531548</v>
      </c>
      <c r="S19" s="529">
        <v>70</v>
      </c>
      <c r="T19" s="263">
        <v>51551560</v>
      </c>
      <c r="U19" s="530">
        <v>830768</v>
      </c>
      <c r="V19" s="530">
        <v>3274</v>
      </c>
      <c r="W19" s="263">
        <v>220304</v>
      </c>
      <c r="X19" s="263">
        <v>5174</v>
      </c>
      <c r="Y19" s="448">
        <v>220142</v>
      </c>
    </row>
    <row r="20" ht="30" customHeight="1">
      <c r="A20" s="239" t="s">
        <v>130</v>
      </c>
    </row>
    <row r="23" spans="20:21" ht="30" customHeight="1" thickBot="1">
      <c r="T23" s="844" t="s">
        <v>275</v>
      </c>
      <c r="U23" s="845"/>
    </row>
    <row r="24" spans="1:13" ht="30" customHeight="1">
      <c r="A24" s="838" t="s">
        <v>119</v>
      </c>
      <c r="B24" s="857"/>
      <c r="C24" s="857"/>
      <c r="D24" s="857"/>
      <c r="E24" s="855"/>
      <c r="F24" s="850" t="s">
        <v>131</v>
      </c>
      <c r="G24" s="855"/>
      <c r="H24" s="850" t="s">
        <v>132</v>
      </c>
      <c r="I24" s="855"/>
      <c r="J24" s="850" t="s">
        <v>298</v>
      </c>
      <c r="K24" s="855"/>
      <c r="L24" s="850" t="s">
        <v>133</v>
      </c>
      <c r="M24" s="851"/>
    </row>
    <row r="25" spans="1:21" ht="30" customHeight="1">
      <c r="A25" s="858"/>
      <c r="B25" s="859"/>
      <c r="C25" s="859"/>
      <c r="D25" s="859"/>
      <c r="E25" s="860"/>
      <c r="F25" s="852" t="s">
        <v>299</v>
      </c>
      <c r="G25" s="853"/>
      <c r="H25" s="536"/>
      <c r="I25" s="537"/>
      <c r="J25" s="538"/>
      <c r="K25" s="537"/>
      <c r="L25" s="852" t="s">
        <v>300</v>
      </c>
      <c r="M25" s="854"/>
      <c r="Q25" s="846" t="s">
        <v>134</v>
      </c>
      <c r="R25" s="846"/>
      <c r="S25" s="846"/>
      <c r="T25" s="846"/>
      <c r="U25" s="846"/>
    </row>
    <row r="26" spans="1:22" ht="30" customHeight="1">
      <c r="A26" s="858"/>
      <c r="B26" s="859"/>
      <c r="C26" s="859"/>
      <c r="D26" s="859"/>
      <c r="E26" s="860"/>
      <c r="F26" s="539"/>
      <c r="G26" s="540" t="s">
        <v>301</v>
      </c>
      <c r="H26" s="539"/>
      <c r="I26" s="540" t="s">
        <v>302</v>
      </c>
      <c r="J26" s="541"/>
      <c r="K26" s="540" t="s">
        <v>303</v>
      </c>
      <c r="L26" s="542"/>
      <c r="M26" s="535" t="s">
        <v>304</v>
      </c>
      <c r="Q26" s="265"/>
      <c r="R26" s="266"/>
      <c r="S26" s="266"/>
      <c r="T26" s="266"/>
      <c r="U26" s="266"/>
      <c r="V26" s="266"/>
    </row>
    <row r="27" spans="1:13" ht="30" customHeight="1" thickBot="1">
      <c r="A27" s="858"/>
      <c r="B27" s="859"/>
      <c r="C27" s="859"/>
      <c r="D27" s="859"/>
      <c r="E27" s="860"/>
      <c r="F27" s="562" t="s">
        <v>121</v>
      </c>
      <c r="G27" s="562" t="s">
        <v>122</v>
      </c>
      <c r="H27" s="562" t="s">
        <v>80</v>
      </c>
      <c r="I27" s="562" t="s">
        <v>122</v>
      </c>
      <c r="J27" s="564" t="s">
        <v>80</v>
      </c>
      <c r="K27" s="562" t="s">
        <v>122</v>
      </c>
      <c r="L27" s="564" t="s">
        <v>80</v>
      </c>
      <c r="M27" s="565" t="s">
        <v>122</v>
      </c>
    </row>
    <row r="28" spans="1:21" ht="30" customHeight="1">
      <c r="A28" s="861"/>
      <c r="B28" s="862"/>
      <c r="C28" s="862"/>
      <c r="D28" s="862"/>
      <c r="E28" s="863"/>
      <c r="F28" s="235"/>
      <c r="G28" s="231" t="s">
        <v>287</v>
      </c>
      <c r="H28" s="235"/>
      <c r="I28" s="231" t="s">
        <v>287</v>
      </c>
      <c r="J28" s="243"/>
      <c r="K28" s="231" t="s">
        <v>287</v>
      </c>
      <c r="L28" s="243"/>
      <c r="M28" s="249" t="s">
        <v>287</v>
      </c>
      <c r="Q28" s="838" t="s">
        <v>135</v>
      </c>
      <c r="R28" s="839"/>
      <c r="S28" s="840"/>
      <c r="T28" s="533" t="s">
        <v>121</v>
      </c>
      <c r="U28" s="547" t="s">
        <v>122</v>
      </c>
    </row>
    <row r="29" spans="1:21" ht="30" customHeight="1">
      <c r="A29" s="250"/>
      <c r="B29" s="242"/>
      <c r="C29" s="856" t="s">
        <v>288</v>
      </c>
      <c r="D29" s="856"/>
      <c r="E29" s="241"/>
      <c r="F29" s="441">
        <v>192821</v>
      </c>
      <c r="G29" s="441">
        <v>27917004</v>
      </c>
      <c r="H29" s="441">
        <v>0</v>
      </c>
      <c r="I29" s="441">
        <v>3064</v>
      </c>
      <c r="J29" s="252">
        <v>40</v>
      </c>
      <c r="K29" s="441">
        <v>8709</v>
      </c>
      <c r="L29" s="252">
        <v>1941</v>
      </c>
      <c r="M29" s="440">
        <v>59690</v>
      </c>
      <c r="Q29" s="267"/>
      <c r="R29" s="244"/>
      <c r="S29" s="244"/>
      <c r="T29" s="552"/>
      <c r="U29" s="268" t="s">
        <v>287</v>
      </c>
    </row>
    <row r="30" spans="1:21" ht="30" customHeight="1">
      <c r="A30" s="253"/>
      <c r="B30" s="242"/>
      <c r="C30" s="856" t="s">
        <v>289</v>
      </c>
      <c r="D30" s="856"/>
      <c r="E30" s="241"/>
      <c r="F30" s="441">
        <v>88301</v>
      </c>
      <c r="G30" s="441">
        <v>113538660</v>
      </c>
      <c r="H30" s="441">
        <v>0</v>
      </c>
      <c r="I30" s="441">
        <v>21803</v>
      </c>
      <c r="J30" s="252">
        <v>14</v>
      </c>
      <c r="K30" s="441">
        <v>33463</v>
      </c>
      <c r="L30" s="252">
        <v>538</v>
      </c>
      <c r="M30" s="440">
        <v>110952</v>
      </c>
      <c r="Q30" s="524" t="s">
        <v>305</v>
      </c>
      <c r="R30" s="525"/>
      <c r="S30" s="558" t="s">
        <v>306</v>
      </c>
      <c r="T30" s="526">
        <v>2992</v>
      </c>
      <c r="U30" s="269">
        <v>201363</v>
      </c>
    </row>
    <row r="31" spans="1:21" ht="30" customHeight="1">
      <c r="A31" s="254" t="s">
        <v>124</v>
      </c>
      <c r="B31" s="242"/>
      <c r="C31" s="856" t="s">
        <v>290</v>
      </c>
      <c r="D31" s="856"/>
      <c r="E31" s="241"/>
      <c r="F31" s="441">
        <v>115898</v>
      </c>
      <c r="G31" s="441">
        <v>12071715</v>
      </c>
      <c r="H31" s="441">
        <v>0</v>
      </c>
      <c r="I31" s="441">
        <v>123</v>
      </c>
      <c r="J31" s="252">
        <v>0</v>
      </c>
      <c r="K31" s="441">
        <v>0</v>
      </c>
      <c r="L31" s="252">
        <v>1443</v>
      </c>
      <c r="M31" s="440">
        <v>142517</v>
      </c>
      <c r="Q31" s="524" t="s">
        <v>136</v>
      </c>
      <c r="R31" s="525"/>
      <c r="S31" s="558" t="s">
        <v>307</v>
      </c>
      <c r="T31" s="526">
        <v>7</v>
      </c>
      <c r="U31" s="269">
        <v>1589</v>
      </c>
    </row>
    <row r="32" spans="1:21" ht="30" customHeight="1">
      <c r="A32" s="254" t="s">
        <v>125</v>
      </c>
      <c r="B32" s="242"/>
      <c r="C32" s="856" t="s">
        <v>36</v>
      </c>
      <c r="D32" s="856"/>
      <c r="E32" s="241"/>
      <c r="F32" s="441">
        <v>59019</v>
      </c>
      <c r="G32" s="441">
        <v>18669178</v>
      </c>
      <c r="H32" s="441">
        <v>90</v>
      </c>
      <c r="I32" s="441">
        <v>36254</v>
      </c>
      <c r="J32" s="252">
        <v>2</v>
      </c>
      <c r="K32" s="441">
        <v>10564</v>
      </c>
      <c r="L32" s="252">
        <v>824</v>
      </c>
      <c r="M32" s="440">
        <v>240067</v>
      </c>
      <c r="Q32" s="524" t="s">
        <v>137</v>
      </c>
      <c r="R32" s="525"/>
      <c r="S32" s="558" t="s">
        <v>308</v>
      </c>
      <c r="T32" s="526">
        <v>10780</v>
      </c>
      <c r="U32" s="269">
        <v>404016</v>
      </c>
    </row>
    <row r="33" spans="1:21" ht="30" customHeight="1">
      <c r="A33" s="254" t="s">
        <v>126</v>
      </c>
      <c r="B33" s="242"/>
      <c r="C33" s="856" t="s">
        <v>2</v>
      </c>
      <c r="D33" s="856"/>
      <c r="E33" s="241"/>
      <c r="F33" s="441">
        <v>2527281</v>
      </c>
      <c r="G33" s="441">
        <v>85084948</v>
      </c>
      <c r="H33" s="441">
        <v>217</v>
      </c>
      <c r="I33" s="441">
        <v>14123</v>
      </c>
      <c r="J33" s="252">
        <v>73</v>
      </c>
      <c r="K33" s="441">
        <v>1005</v>
      </c>
      <c r="L33" s="252">
        <v>12828</v>
      </c>
      <c r="M33" s="440">
        <v>472522</v>
      </c>
      <c r="Q33" s="524" t="s">
        <v>138</v>
      </c>
      <c r="R33" s="525"/>
      <c r="S33" s="558" t="s">
        <v>309</v>
      </c>
      <c r="T33" s="526">
        <v>357</v>
      </c>
      <c r="U33" s="269">
        <v>430377</v>
      </c>
    </row>
    <row r="34" spans="1:21" ht="30" customHeight="1">
      <c r="A34" s="254" t="s">
        <v>127</v>
      </c>
      <c r="B34" s="242"/>
      <c r="C34" s="856" t="s">
        <v>39</v>
      </c>
      <c r="D34" s="856"/>
      <c r="E34" s="241"/>
      <c r="F34" s="441">
        <v>200342</v>
      </c>
      <c r="G34" s="441">
        <v>7491072</v>
      </c>
      <c r="H34" s="441">
        <v>0</v>
      </c>
      <c r="I34" s="441">
        <v>0</v>
      </c>
      <c r="J34" s="252">
        <v>0</v>
      </c>
      <c r="K34" s="441">
        <v>0</v>
      </c>
      <c r="L34" s="252">
        <v>0</v>
      </c>
      <c r="M34" s="440">
        <v>0</v>
      </c>
      <c r="Q34" s="524" t="s">
        <v>139</v>
      </c>
      <c r="R34" s="525"/>
      <c r="S34" s="558" t="s">
        <v>310</v>
      </c>
      <c r="T34" s="526">
        <v>0</v>
      </c>
      <c r="U34" s="269">
        <v>0</v>
      </c>
    </row>
    <row r="35" spans="1:21" ht="30" customHeight="1">
      <c r="A35" s="254" t="s">
        <v>128</v>
      </c>
      <c r="B35" s="242"/>
      <c r="C35" s="856" t="s">
        <v>4</v>
      </c>
      <c r="D35" s="856"/>
      <c r="E35" s="241"/>
      <c r="F35" s="441">
        <v>3936</v>
      </c>
      <c r="G35" s="441">
        <v>46060152</v>
      </c>
      <c r="H35" s="441">
        <v>0</v>
      </c>
      <c r="I35" s="441">
        <v>0</v>
      </c>
      <c r="J35" s="252">
        <v>0</v>
      </c>
      <c r="K35" s="441">
        <v>0</v>
      </c>
      <c r="L35" s="252">
        <v>3</v>
      </c>
      <c r="M35" s="440">
        <v>221197</v>
      </c>
      <c r="Q35" s="524" t="s">
        <v>140</v>
      </c>
      <c r="R35" s="525"/>
      <c r="S35" s="558" t="s">
        <v>301</v>
      </c>
      <c r="T35" s="526">
        <v>820</v>
      </c>
      <c r="U35" s="269">
        <v>47169</v>
      </c>
    </row>
    <row r="36" spans="1:21" ht="30" customHeight="1">
      <c r="A36" s="253"/>
      <c r="B36" s="242"/>
      <c r="C36" s="856" t="s">
        <v>129</v>
      </c>
      <c r="D36" s="856"/>
      <c r="E36" s="241"/>
      <c r="F36" s="441">
        <v>28833</v>
      </c>
      <c r="G36" s="441">
        <v>33937854</v>
      </c>
      <c r="H36" s="441">
        <v>0</v>
      </c>
      <c r="I36" s="441">
        <v>0</v>
      </c>
      <c r="J36" s="252">
        <v>0</v>
      </c>
      <c r="K36" s="441">
        <v>0</v>
      </c>
      <c r="L36" s="252">
        <v>0</v>
      </c>
      <c r="M36" s="440">
        <v>0</v>
      </c>
      <c r="Q36" s="841" t="s">
        <v>141</v>
      </c>
      <c r="R36" s="842"/>
      <c r="S36" s="843"/>
      <c r="T36" s="531"/>
      <c r="U36" s="269">
        <v>23360</v>
      </c>
    </row>
    <row r="37" spans="1:21" ht="30" customHeight="1">
      <c r="A37" s="253"/>
      <c r="B37" s="242"/>
      <c r="C37" s="255" t="s">
        <v>311</v>
      </c>
      <c r="D37" s="256" t="s">
        <v>142</v>
      </c>
      <c r="E37" s="270"/>
      <c r="F37" s="441">
        <v>3216431</v>
      </c>
      <c r="G37" s="441">
        <v>344770583</v>
      </c>
      <c r="H37" s="441">
        <v>307</v>
      </c>
      <c r="I37" s="441">
        <v>75367</v>
      </c>
      <c r="J37" s="252">
        <v>129</v>
      </c>
      <c r="K37" s="441">
        <v>53741</v>
      </c>
      <c r="L37" s="252">
        <v>17577</v>
      </c>
      <c r="M37" s="440">
        <v>1246945</v>
      </c>
      <c r="Q37" s="524" t="s">
        <v>143</v>
      </c>
      <c r="R37" s="525"/>
      <c r="S37" s="558" t="s">
        <v>302</v>
      </c>
      <c r="T37" s="526">
        <v>1190</v>
      </c>
      <c r="U37" s="269">
        <v>59069</v>
      </c>
    </row>
    <row r="38" spans="1:21" ht="30" customHeight="1" thickBot="1">
      <c r="A38" s="257" t="s">
        <v>312</v>
      </c>
      <c r="B38" s="242"/>
      <c r="C38" s="242"/>
      <c r="D38" s="256" t="s">
        <v>144</v>
      </c>
      <c r="E38" s="270"/>
      <c r="F38" s="441">
        <v>20907</v>
      </c>
      <c r="G38" s="441">
        <v>1185071</v>
      </c>
      <c r="H38" s="441">
        <v>13</v>
      </c>
      <c r="I38" s="441">
        <v>2769</v>
      </c>
      <c r="J38" s="252">
        <v>9396</v>
      </c>
      <c r="K38" s="441">
        <v>389562</v>
      </c>
      <c r="L38" s="252">
        <v>28359</v>
      </c>
      <c r="M38" s="440">
        <v>1133188</v>
      </c>
      <c r="Q38" s="527" t="s">
        <v>145</v>
      </c>
      <c r="R38" s="528"/>
      <c r="S38" s="559" t="s">
        <v>303</v>
      </c>
      <c r="T38" s="529">
        <v>29790</v>
      </c>
      <c r="U38" s="271">
        <v>1236550</v>
      </c>
    </row>
    <row r="39" spans="1:21" ht="30" customHeight="1" thickBot="1">
      <c r="A39" s="258" t="s">
        <v>295</v>
      </c>
      <c r="B39" s="259"/>
      <c r="C39" s="260"/>
      <c r="D39" s="261" t="s">
        <v>296</v>
      </c>
      <c r="E39" s="262" t="s">
        <v>297</v>
      </c>
      <c r="F39" s="530">
        <v>3237338</v>
      </c>
      <c r="G39" s="530">
        <v>345955654</v>
      </c>
      <c r="H39" s="530">
        <v>320</v>
      </c>
      <c r="I39" s="530">
        <v>78136</v>
      </c>
      <c r="J39" s="263">
        <v>9525</v>
      </c>
      <c r="K39" s="530">
        <v>443303</v>
      </c>
      <c r="L39" s="263">
        <v>45936</v>
      </c>
      <c r="M39" s="448">
        <v>2380133</v>
      </c>
      <c r="Q39" s="555" t="s">
        <v>11</v>
      </c>
      <c r="R39" s="556"/>
      <c r="S39" s="557"/>
      <c r="T39" s="553">
        <v>45936</v>
      </c>
      <c r="U39" s="272">
        <v>2380133</v>
      </c>
    </row>
  </sheetData>
  <sheetProtection/>
  <mergeCells count="43">
    <mergeCell ref="X1:Y1"/>
    <mergeCell ref="A3:E8"/>
    <mergeCell ref="F3:G3"/>
    <mergeCell ref="H3:K3"/>
    <mergeCell ref="V4:Y4"/>
    <mergeCell ref="V5:W5"/>
    <mergeCell ref="L3:N3"/>
    <mergeCell ref="R3:Y3"/>
    <mergeCell ref="R4:U4"/>
    <mergeCell ref="S5:S7"/>
    <mergeCell ref="C13:D13"/>
    <mergeCell ref="C10:D10"/>
    <mergeCell ref="C11:D11"/>
    <mergeCell ref="M5:M7"/>
    <mergeCell ref="Q5:Q7"/>
    <mergeCell ref="C9:D9"/>
    <mergeCell ref="K5:K7"/>
    <mergeCell ref="C29:D29"/>
    <mergeCell ref="C30:D30"/>
    <mergeCell ref="A24:E28"/>
    <mergeCell ref="F24:G24"/>
    <mergeCell ref="H24:I24"/>
    <mergeCell ref="I5:I7"/>
    <mergeCell ref="C16:D16"/>
    <mergeCell ref="C14:D14"/>
    <mergeCell ref="C15:D15"/>
    <mergeCell ref="C12:D12"/>
    <mergeCell ref="L24:M24"/>
    <mergeCell ref="F25:G25"/>
    <mergeCell ref="L25:M25"/>
    <mergeCell ref="J24:K24"/>
    <mergeCell ref="C35:D35"/>
    <mergeCell ref="C36:D36"/>
    <mergeCell ref="C33:D33"/>
    <mergeCell ref="C34:D34"/>
    <mergeCell ref="C31:D31"/>
    <mergeCell ref="C32:D32"/>
    <mergeCell ref="Q28:S28"/>
    <mergeCell ref="Q36:S36"/>
    <mergeCell ref="T23:U23"/>
    <mergeCell ref="Q25:U25"/>
    <mergeCell ref="U5:U7"/>
    <mergeCell ref="X5:Y5"/>
  </mergeCells>
  <printOptions/>
  <pageMargins left="0.7874015748031497" right="0.7874015748031497" top="0.7874015748031497" bottom="0.7874015748031497" header="0.5118110236220472" footer="0.5118110236220472"/>
  <pageSetup fitToWidth="2" horizontalDpi="600" verticalDpi="600" orientation="portrait" paperSize="9" scale="56" r:id="rId1"/>
  <colBreaks count="1" manualBreakCount="1">
    <brk id="15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view="pageBreakPreview" zoomScale="75" zoomScaleNormal="87" zoomScaleSheetLayoutView="75" zoomScalePageLayoutView="0" workbookViewId="0" topLeftCell="A1">
      <selection activeCell="U8" sqref="U8"/>
    </sheetView>
  </sheetViews>
  <sheetFormatPr defaultColWidth="10.6640625" defaultRowHeight="15"/>
  <cols>
    <col min="1" max="1" width="1.66796875" style="1" customWidth="1"/>
    <col min="2" max="2" width="9.77734375" style="1" customWidth="1"/>
    <col min="3" max="3" width="1.66796875" style="1" customWidth="1"/>
    <col min="4" max="4" width="13.6640625" style="1" customWidth="1"/>
    <col min="5" max="5" width="7.6640625" style="1" customWidth="1"/>
    <col min="6" max="6" width="13.6640625" style="1" customWidth="1"/>
    <col min="7" max="7" width="6.6640625" style="1" customWidth="1"/>
    <col min="8" max="8" width="13.6640625" style="1" customWidth="1"/>
    <col min="9" max="9" width="7.6640625" style="1" customWidth="1"/>
    <col min="10" max="10" width="13.6640625" style="1" customWidth="1"/>
    <col min="11" max="11" width="6.6640625" style="1" customWidth="1"/>
    <col min="12" max="12" width="9.6640625" style="1" customWidth="1"/>
    <col min="13" max="13" width="6.6640625" style="1" customWidth="1"/>
    <col min="14" max="14" width="14.6640625" style="1" customWidth="1"/>
    <col min="15" max="15" width="7.6640625" style="1" customWidth="1"/>
    <col min="16" max="16" width="12.6640625" style="1" customWidth="1"/>
    <col min="17" max="17" width="6.6640625" style="1" customWidth="1"/>
    <col min="18" max="18" width="14.6640625" style="1" customWidth="1"/>
    <col min="19" max="19" width="7.6640625" style="1" customWidth="1"/>
    <col min="20" max="20" width="14.6640625" style="1" customWidth="1"/>
    <col min="21" max="21" width="8.6640625" style="1" customWidth="1"/>
    <col min="22" max="22" width="16.77734375" style="1" customWidth="1"/>
    <col min="23" max="23" width="8.6640625" style="1" customWidth="1"/>
    <col min="24" max="16384" width="10.6640625" style="1" customWidth="1"/>
  </cols>
  <sheetData>
    <row r="1" ht="24">
      <c r="A1" s="273" t="s">
        <v>146</v>
      </c>
    </row>
    <row r="3" ht="15" thickBot="1"/>
    <row r="4" spans="1:23" ht="24.75" customHeight="1">
      <c r="A4" s="274"/>
      <c r="B4" s="275"/>
      <c r="C4" s="275"/>
      <c r="D4" s="276" t="s">
        <v>147</v>
      </c>
      <c r="E4" s="277"/>
      <c r="F4" s="276" t="s">
        <v>148</v>
      </c>
      <c r="G4" s="277"/>
      <c r="H4" s="276" t="s">
        <v>137</v>
      </c>
      <c r="I4" s="277"/>
      <c r="J4" s="276" t="s">
        <v>149</v>
      </c>
      <c r="K4" s="277"/>
      <c r="L4" s="276" t="s">
        <v>150</v>
      </c>
      <c r="M4" s="278"/>
      <c r="N4" s="276" t="s">
        <v>151</v>
      </c>
      <c r="O4" s="277"/>
      <c r="P4" s="276" t="s">
        <v>152</v>
      </c>
      <c r="Q4" s="277"/>
      <c r="R4" s="276" t="s">
        <v>153</v>
      </c>
      <c r="S4" s="277"/>
      <c r="T4" s="276" t="s">
        <v>154</v>
      </c>
      <c r="U4" s="277"/>
      <c r="V4" s="279" t="s">
        <v>11</v>
      </c>
      <c r="W4" s="278"/>
    </row>
    <row r="5" spans="1:23" ht="28.5" customHeight="1">
      <c r="A5" s="280"/>
      <c r="B5" s="281" t="s">
        <v>155</v>
      </c>
      <c r="C5" s="282"/>
      <c r="D5" s="280"/>
      <c r="E5" s="282"/>
      <c r="F5" s="280"/>
      <c r="G5" s="282"/>
      <c r="H5" s="280"/>
      <c r="I5" s="282"/>
      <c r="J5" s="280"/>
      <c r="K5" s="282"/>
      <c r="L5" s="280"/>
      <c r="M5" s="283"/>
      <c r="N5" s="284" t="s">
        <v>156</v>
      </c>
      <c r="O5" s="285"/>
      <c r="P5" s="280"/>
      <c r="Q5" s="282"/>
      <c r="R5" s="280"/>
      <c r="S5" s="282"/>
      <c r="T5" s="280"/>
      <c r="U5" s="282"/>
      <c r="V5" s="286"/>
      <c r="W5" s="283"/>
    </row>
    <row r="6" spans="1:23" ht="38.25" customHeight="1" thickBot="1">
      <c r="A6" s="287"/>
      <c r="B6" s="288"/>
      <c r="C6" s="288"/>
      <c r="D6" s="289" t="s">
        <v>122</v>
      </c>
      <c r="E6" s="290" t="s">
        <v>80</v>
      </c>
      <c r="F6" s="289" t="s">
        <v>122</v>
      </c>
      <c r="G6" s="290" t="s">
        <v>80</v>
      </c>
      <c r="H6" s="289" t="s">
        <v>122</v>
      </c>
      <c r="I6" s="290" t="s">
        <v>80</v>
      </c>
      <c r="J6" s="289" t="s">
        <v>122</v>
      </c>
      <c r="K6" s="290" t="s">
        <v>80</v>
      </c>
      <c r="L6" s="289" t="s">
        <v>122</v>
      </c>
      <c r="M6" s="290" t="s">
        <v>80</v>
      </c>
      <c r="N6" s="289" t="s">
        <v>122</v>
      </c>
      <c r="O6" s="290" t="s">
        <v>80</v>
      </c>
      <c r="P6" s="289" t="s">
        <v>122</v>
      </c>
      <c r="Q6" s="290" t="s">
        <v>80</v>
      </c>
      <c r="R6" s="289" t="s">
        <v>122</v>
      </c>
      <c r="S6" s="290" t="s">
        <v>80</v>
      </c>
      <c r="T6" s="289" t="s">
        <v>122</v>
      </c>
      <c r="U6" s="291" t="s">
        <v>80</v>
      </c>
      <c r="V6" s="292" t="s">
        <v>122</v>
      </c>
      <c r="W6" s="293" t="s">
        <v>80</v>
      </c>
    </row>
    <row r="7" spans="1:23" ht="13.5" customHeight="1">
      <c r="A7" s="294"/>
      <c r="B7" s="295"/>
      <c r="C7" s="295"/>
      <c r="D7" s="296" t="s">
        <v>157</v>
      </c>
      <c r="E7" s="297" t="s">
        <v>158</v>
      </c>
      <c r="F7" s="296" t="s">
        <v>157</v>
      </c>
      <c r="G7" s="297" t="s">
        <v>158</v>
      </c>
      <c r="H7" s="296" t="s">
        <v>157</v>
      </c>
      <c r="I7" s="297" t="s">
        <v>158</v>
      </c>
      <c r="J7" s="296" t="s">
        <v>157</v>
      </c>
      <c r="K7" s="297" t="s">
        <v>158</v>
      </c>
      <c r="L7" s="296" t="s">
        <v>157</v>
      </c>
      <c r="M7" s="297" t="s">
        <v>158</v>
      </c>
      <c r="N7" s="296" t="s">
        <v>157</v>
      </c>
      <c r="O7" s="297" t="s">
        <v>158</v>
      </c>
      <c r="P7" s="296" t="s">
        <v>157</v>
      </c>
      <c r="Q7" s="297" t="s">
        <v>158</v>
      </c>
      <c r="R7" s="296" t="s">
        <v>157</v>
      </c>
      <c r="S7" s="297" t="s">
        <v>158</v>
      </c>
      <c r="T7" s="296" t="s">
        <v>157</v>
      </c>
      <c r="U7" s="298" t="s">
        <v>158</v>
      </c>
      <c r="V7" s="299" t="s">
        <v>157</v>
      </c>
      <c r="W7" s="300" t="s">
        <v>158</v>
      </c>
    </row>
    <row r="8" spans="1:23" ht="56.25" customHeight="1" thickBot="1">
      <c r="A8" s="287"/>
      <c r="B8" s="301" t="s">
        <v>159</v>
      </c>
      <c r="C8" s="288"/>
      <c r="D8" s="302">
        <v>13900887</v>
      </c>
      <c r="E8" s="303">
        <v>175</v>
      </c>
      <c r="F8" s="302">
        <v>0</v>
      </c>
      <c r="G8" s="303">
        <v>0</v>
      </c>
      <c r="H8" s="302">
        <v>16569510</v>
      </c>
      <c r="I8" s="303">
        <v>154</v>
      </c>
      <c r="J8" s="302">
        <v>48607400</v>
      </c>
      <c r="K8" s="303">
        <v>57</v>
      </c>
      <c r="L8" s="302">
        <v>0</v>
      </c>
      <c r="M8" s="304">
        <v>0</v>
      </c>
      <c r="N8" s="302">
        <v>11284889</v>
      </c>
      <c r="O8" s="303">
        <v>78</v>
      </c>
      <c r="P8" s="302">
        <v>0</v>
      </c>
      <c r="Q8" s="303">
        <v>0</v>
      </c>
      <c r="R8" s="302">
        <v>9260032</v>
      </c>
      <c r="S8" s="303">
        <v>119</v>
      </c>
      <c r="T8" s="302">
        <v>103749804</v>
      </c>
      <c r="U8" s="305">
        <v>1726</v>
      </c>
      <c r="V8" s="306">
        <v>203372522</v>
      </c>
      <c r="W8" s="307">
        <v>2309</v>
      </c>
    </row>
    <row r="9" spans="1:23" ht="56.25" customHeight="1" thickBot="1">
      <c r="A9" s="294"/>
      <c r="B9" s="308" t="s">
        <v>160</v>
      </c>
      <c r="C9" s="295"/>
      <c r="D9" s="309">
        <v>10485757</v>
      </c>
      <c r="E9" s="310">
        <v>138</v>
      </c>
      <c r="F9" s="309">
        <v>1401675</v>
      </c>
      <c r="G9" s="310">
        <v>4</v>
      </c>
      <c r="H9" s="309">
        <v>33292868</v>
      </c>
      <c r="I9" s="310">
        <v>439</v>
      </c>
      <c r="J9" s="309">
        <v>38263200</v>
      </c>
      <c r="K9" s="310">
        <v>50</v>
      </c>
      <c r="L9" s="309">
        <v>0</v>
      </c>
      <c r="M9" s="310">
        <v>0</v>
      </c>
      <c r="N9" s="309">
        <v>2844204</v>
      </c>
      <c r="O9" s="310">
        <v>61</v>
      </c>
      <c r="P9" s="309">
        <v>0</v>
      </c>
      <c r="Q9" s="310">
        <v>0</v>
      </c>
      <c r="R9" s="309">
        <v>5329039</v>
      </c>
      <c r="S9" s="310">
        <v>72</v>
      </c>
      <c r="T9" s="309">
        <v>96284087</v>
      </c>
      <c r="U9" s="311">
        <v>1345</v>
      </c>
      <c r="V9" s="312">
        <v>187900830</v>
      </c>
      <c r="W9" s="313">
        <v>2109</v>
      </c>
    </row>
    <row r="10" spans="1:23" ht="56.25" customHeight="1" thickBot="1">
      <c r="A10" s="294"/>
      <c r="B10" s="308" t="s">
        <v>161</v>
      </c>
      <c r="C10" s="295"/>
      <c r="D10" s="309">
        <v>2155454</v>
      </c>
      <c r="E10" s="310">
        <v>33</v>
      </c>
      <c r="F10" s="309">
        <v>187183</v>
      </c>
      <c r="G10" s="310">
        <v>3</v>
      </c>
      <c r="H10" s="309">
        <v>7654439</v>
      </c>
      <c r="I10" s="310">
        <v>137</v>
      </c>
      <c r="J10" s="309">
        <v>5553400</v>
      </c>
      <c r="K10" s="310">
        <v>34</v>
      </c>
      <c r="L10" s="309">
        <v>0</v>
      </c>
      <c r="M10" s="310">
        <v>0</v>
      </c>
      <c r="N10" s="309">
        <v>5090761</v>
      </c>
      <c r="O10" s="310">
        <v>22</v>
      </c>
      <c r="P10" s="309">
        <v>0</v>
      </c>
      <c r="Q10" s="310">
        <v>0</v>
      </c>
      <c r="R10" s="309">
        <v>1290700</v>
      </c>
      <c r="S10" s="310">
        <v>13</v>
      </c>
      <c r="T10" s="309">
        <v>21454841</v>
      </c>
      <c r="U10" s="311">
        <v>546</v>
      </c>
      <c r="V10" s="312">
        <v>43386778</v>
      </c>
      <c r="W10" s="313">
        <v>788</v>
      </c>
    </row>
    <row r="11" spans="1:23" ht="56.25" customHeight="1" thickBot="1">
      <c r="A11" s="294"/>
      <c r="B11" s="308" t="s">
        <v>162</v>
      </c>
      <c r="C11" s="295"/>
      <c r="D11" s="309">
        <v>24002084</v>
      </c>
      <c r="E11" s="310">
        <v>49</v>
      </c>
      <c r="F11" s="309">
        <v>0</v>
      </c>
      <c r="G11" s="310">
        <v>0</v>
      </c>
      <c r="H11" s="309">
        <v>3094555</v>
      </c>
      <c r="I11" s="310">
        <v>69</v>
      </c>
      <c r="J11" s="309">
        <v>23775200</v>
      </c>
      <c r="K11" s="310">
        <v>14</v>
      </c>
      <c r="L11" s="309">
        <v>0</v>
      </c>
      <c r="M11" s="310">
        <v>0</v>
      </c>
      <c r="N11" s="309">
        <v>178291</v>
      </c>
      <c r="O11" s="310">
        <v>5</v>
      </c>
      <c r="P11" s="309">
        <v>0</v>
      </c>
      <c r="Q11" s="310">
        <v>0</v>
      </c>
      <c r="R11" s="309">
        <v>4393359</v>
      </c>
      <c r="S11" s="310">
        <v>19</v>
      </c>
      <c r="T11" s="309">
        <v>20859593</v>
      </c>
      <c r="U11" s="311">
        <v>330</v>
      </c>
      <c r="V11" s="312">
        <v>76303082</v>
      </c>
      <c r="W11" s="313">
        <v>486</v>
      </c>
    </row>
    <row r="12" spans="1:23" ht="56.25" customHeight="1" thickBot="1">
      <c r="A12" s="294"/>
      <c r="B12" s="308" t="s">
        <v>163</v>
      </c>
      <c r="C12" s="295"/>
      <c r="D12" s="309">
        <v>7071906</v>
      </c>
      <c r="E12" s="310">
        <v>32</v>
      </c>
      <c r="F12" s="309">
        <v>0</v>
      </c>
      <c r="G12" s="310">
        <v>0</v>
      </c>
      <c r="H12" s="309">
        <v>8865535</v>
      </c>
      <c r="I12" s="310">
        <v>120</v>
      </c>
      <c r="J12" s="309">
        <v>17504400</v>
      </c>
      <c r="K12" s="310">
        <v>57</v>
      </c>
      <c r="L12" s="309">
        <v>0</v>
      </c>
      <c r="M12" s="310">
        <v>0</v>
      </c>
      <c r="N12" s="309">
        <v>2188983</v>
      </c>
      <c r="O12" s="310">
        <v>34</v>
      </c>
      <c r="P12" s="309">
        <v>31136</v>
      </c>
      <c r="Q12" s="310">
        <v>2</v>
      </c>
      <c r="R12" s="309">
        <v>1679646</v>
      </c>
      <c r="S12" s="310">
        <v>27</v>
      </c>
      <c r="T12" s="309">
        <v>37395949</v>
      </c>
      <c r="U12" s="311">
        <v>638</v>
      </c>
      <c r="V12" s="312">
        <v>74737555</v>
      </c>
      <c r="W12" s="313">
        <v>998</v>
      </c>
    </row>
    <row r="13" spans="1:23" ht="56.25" customHeight="1" thickBot="1">
      <c r="A13" s="294"/>
      <c r="B13" s="308" t="s">
        <v>164</v>
      </c>
      <c r="C13" s="295"/>
      <c r="D13" s="309">
        <v>30448028</v>
      </c>
      <c r="E13" s="310">
        <v>52</v>
      </c>
      <c r="F13" s="309">
        <v>0</v>
      </c>
      <c r="G13" s="310">
        <v>0</v>
      </c>
      <c r="H13" s="309">
        <v>6238547</v>
      </c>
      <c r="I13" s="310">
        <v>96</v>
      </c>
      <c r="J13" s="309">
        <v>37250300</v>
      </c>
      <c r="K13" s="310">
        <v>38</v>
      </c>
      <c r="L13" s="309">
        <v>0</v>
      </c>
      <c r="M13" s="310">
        <v>0</v>
      </c>
      <c r="N13" s="309">
        <v>230246</v>
      </c>
      <c r="O13" s="310">
        <v>10</v>
      </c>
      <c r="P13" s="309">
        <v>0</v>
      </c>
      <c r="Q13" s="310">
        <v>0</v>
      </c>
      <c r="R13" s="309">
        <v>621700</v>
      </c>
      <c r="S13" s="310">
        <v>9</v>
      </c>
      <c r="T13" s="309">
        <v>16628760</v>
      </c>
      <c r="U13" s="311">
        <v>341</v>
      </c>
      <c r="V13" s="312">
        <v>91417581</v>
      </c>
      <c r="W13" s="313">
        <v>546</v>
      </c>
    </row>
    <row r="14" spans="1:23" ht="56.25" customHeight="1" thickBot="1">
      <c r="A14" s="294"/>
      <c r="B14" s="308" t="s">
        <v>165</v>
      </c>
      <c r="C14" s="295"/>
      <c r="D14" s="309">
        <v>7547674</v>
      </c>
      <c r="E14" s="310">
        <v>23</v>
      </c>
      <c r="F14" s="309">
        <v>0</v>
      </c>
      <c r="G14" s="310">
        <v>0</v>
      </c>
      <c r="H14" s="309">
        <v>1036261</v>
      </c>
      <c r="I14" s="310">
        <v>26</v>
      </c>
      <c r="J14" s="309">
        <v>3221700</v>
      </c>
      <c r="K14" s="310">
        <v>20</v>
      </c>
      <c r="L14" s="309">
        <v>0</v>
      </c>
      <c r="M14" s="310">
        <v>0</v>
      </c>
      <c r="N14" s="309">
        <v>817474</v>
      </c>
      <c r="O14" s="310">
        <v>19</v>
      </c>
      <c r="P14" s="309">
        <v>0</v>
      </c>
      <c r="Q14" s="310">
        <v>0</v>
      </c>
      <c r="R14" s="309">
        <v>141203</v>
      </c>
      <c r="S14" s="310">
        <v>4</v>
      </c>
      <c r="T14" s="309">
        <v>11786037</v>
      </c>
      <c r="U14" s="311">
        <v>287</v>
      </c>
      <c r="V14" s="312">
        <v>24550349</v>
      </c>
      <c r="W14" s="313">
        <v>379</v>
      </c>
    </row>
    <row r="15" spans="1:23" ht="56.25" customHeight="1" thickBot="1">
      <c r="A15" s="294"/>
      <c r="B15" s="308" t="s">
        <v>166</v>
      </c>
      <c r="C15" s="295"/>
      <c r="D15" s="309">
        <v>567641</v>
      </c>
      <c r="E15" s="310">
        <v>9</v>
      </c>
      <c r="F15" s="309">
        <v>0</v>
      </c>
      <c r="G15" s="310">
        <v>0</v>
      </c>
      <c r="H15" s="309">
        <v>9040860</v>
      </c>
      <c r="I15" s="310">
        <v>72</v>
      </c>
      <c r="J15" s="309">
        <v>208500</v>
      </c>
      <c r="K15" s="310">
        <v>1</v>
      </c>
      <c r="L15" s="309">
        <v>0</v>
      </c>
      <c r="M15" s="310">
        <v>0</v>
      </c>
      <c r="N15" s="309">
        <v>330599</v>
      </c>
      <c r="O15" s="310">
        <v>13</v>
      </c>
      <c r="P15" s="309">
        <v>0</v>
      </c>
      <c r="Q15" s="310">
        <v>0</v>
      </c>
      <c r="R15" s="309">
        <v>65000</v>
      </c>
      <c r="S15" s="310">
        <v>4</v>
      </c>
      <c r="T15" s="309">
        <v>9534146</v>
      </c>
      <c r="U15" s="311">
        <v>161</v>
      </c>
      <c r="V15" s="312">
        <v>19746746</v>
      </c>
      <c r="W15" s="313">
        <v>260</v>
      </c>
    </row>
    <row r="16" spans="1:23" ht="56.25" customHeight="1" thickBot="1">
      <c r="A16" s="294"/>
      <c r="B16" s="308" t="s">
        <v>167</v>
      </c>
      <c r="C16" s="295"/>
      <c r="D16" s="309">
        <v>331156</v>
      </c>
      <c r="E16" s="310">
        <v>9</v>
      </c>
      <c r="F16" s="309">
        <v>0</v>
      </c>
      <c r="G16" s="310">
        <v>0</v>
      </c>
      <c r="H16" s="309">
        <v>202679</v>
      </c>
      <c r="I16" s="310">
        <v>7</v>
      </c>
      <c r="J16" s="309">
        <v>20840</v>
      </c>
      <c r="K16" s="310">
        <v>1</v>
      </c>
      <c r="L16" s="309">
        <v>0</v>
      </c>
      <c r="M16" s="310">
        <v>0</v>
      </c>
      <c r="N16" s="309">
        <v>0</v>
      </c>
      <c r="O16" s="310">
        <v>0</v>
      </c>
      <c r="P16" s="309">
        <v>0</v>
      </c>
      <c r="Q16" s="310">
        <v>0</v>
      </c>
      <c r="R16" s="309">
        <v>1150879</v>
      </c>
      <c r="S16" s="310">
        <v>25</v>
      </c>
      <c r="T16" s="309">
        <v>645391</v>
      </c>
      <c r="U16" s="311">
        <v>13</v>
      </c>
      <c r="V16" s="312">
        <v>2350945</v>
      </c>
      <c r="W16" s="313">
        <v>55</v>
      </c>
    </row>
    <row r="17" spans="1:23" ht="56.25" customHeight="1" thickBot="1">
      <c r="A17" s="294"/>
      <c r="B17" s="308" t="s">
        <v>168</v>
      </c>
      <c r="C17" s="295"/>
      <c r="D17" s="309">
        <v>2435862</v>
      </c>
      <c r="E17" s="310">
        <v>21</v>
      </c>
      <c r="F17" s="309">
        <v>0</v>
      </c>
      <c r="G17" s="310">
        <v>0</v>
      </c>
      <c r="H17" s="309">
        <v>0</v>
      </c>
      <c r="I17" s="310">
        <v>0</v>
      </c>
      <c r="J17" s="309">
        <v>17200</v>
      </c>
      <c r="K17" s="310">
        <v>1</v>
      </c>
      <c r="L17" s="309">
        <v>0</v>
      </c>
      <c r="M17" s="310">
        <v>0</v>
      </c>
      <c r="N17" s="309">
        <v>0</v>
      </c>
      <c r="O17" s="310">
        <v>0</v>
      </c>
      <c r="P17" s="309">
        <v>0</v>
      </c>
      <c r="Q17" s="310">
        <v>0</v>
      </c>
      <c r="R17" s="309">
        <v>1275235</v>
      </c>
      <c r="S17" s="310">
        <v>44</v>
      </c>
      <c r="T17" s="309">
        <v>2661048</v>
      </c>
      <c r="U17" s="311">
        <v>61</v>
      </c>
      <c r="V17" s="312">
        <v>6389345</v>
      </c>
      <c r="W17" s="313">
        <v>127</v>
      </c>
    </row>
    <row r="18" spans="1:23" ht="56.25" customHeight="1" thickBot="1">
      <c r="A18" s="294"/>
      <c r="B18" s="308" t="s">
        <v>169</v>
      </c>
      <c r="C18" s="295"/>
      <c r="D18" s="309">
        <v>966751</v>
      </c>
      <c r="E18" s="310">
        <v>19</v>
      </c>
      <c r="F18" s="309">
        <v>0</v>
      </c>
      <c r="G18" s="310">
        <v>0</v>
      </c>
      <c r="H18" s="309">
        <v>1592341</v>
      </c>
      <c r="I18" s="310">
        <v>17</v>
      </c>
      <c r="J18" s="309">
        <v>1271910</v>
      </c>
      <c r="K18" s="310">
        <v>14</v>
      </c>
      <c r="L18" s="309">
        <v>0</v>
      </c>
      <c r="M18" s="310">
        <v>0</v>
      </c>
      <c r="N18" s="309">
        <v>929783</v>
      </c>
      <c r="O18" s="310">
        <v>20</v>
      </c>
      <c r="P18" s="309">
        <v>0</v>
      </c>
      <c r="Q18" s="310">
        <v>0</v>
      </c>
      <c r="R18" s="309">
        <v>892079</v>
      </c>
      <c r="S18" s="310">
        <v>15</v>
      </c>
      <c r="T18" s="309">
        <v>18524240</v>
      </c>
      <c r="U18" s="311">
        <v>357</v>
      </c>
      <c r="V18" s="312">
        <v>24177104</v>
      </c>
      <c r="W18" s="313">
        <v>442</v>
      </c>
    </row>
    <row r="19" spans="1:23" ht="56.25" customHeight="1" thickBot="1">
      <c r="A19" s="294"/>
      <c r="B19" s="308" t="s">
        <v>170</v>
      </c>
      <c r="C19" s="295"/>
      <c r="D19" s="309">
        <v>464700</v>
      </c>
      <c r="E19" s="310">
        <v>9</v>
      </c>
      <c r="F19" s="309">
        <v>0</v>
      </c>
      <c r="G19" s="310">
        <v>0</v>
      </c>
      <c r="H19" s="309">
        <v>995281</v>
      </c>
      <c r="I19" s="310">
        <v>34</v>
      </c>
      <c r="J19" s="309">
        <v>285170</v>
      </c>
      <c r="K19" s="310">
        <v>5</v>
      </c>
      <c r="L19" s="309">
        <v>0</v>
      </c>
      <c r="M19" s="310">
        <v>0</v>
      </c>
      <c r="N19" s="309">
        <v>172476</v>
      </c>
      <c r="O19" s="310">
        <v>6</v>
      </c>
      <c r="P19" s="309">
        <v>0</v>
      </c>
      <c r="Q19" s="310">
        <v>0</v>
      </c>
      <c r="R19" s="309">
        <v>208400</v>
      </c>
      <c r="S19" s="310">
        <v>3</v>
      </c>
      <c r="T19" s="309">
        <v>7418950</v>
      </c>
      <c r="U19" s="311">
        <v>153</v>
      </c>
      <c r="V19" s="312">
        <v>9544977</v>
      </c>
      <c r="W19" s="313">
        <v>210</v>
      </c>
    </row>
    <row r="20" spans="1:23" ht="56.25" customHeight="1" thickBot="1">
      <c r="A20" s="294"/>
      <c r="B20" s="308" t="s">
        <v>171</v>
      </c>
      <c r="C20" s="295"/>
      <c r="D20" s="309">
        <v>16270695</v>
      </c>
      <c r="E20" s="310">
        <v>97</v>
      </c>
      <c r="F20" s="309">
        <v>0</v>
      </c>
      <c r="G20" s="310">
        <v>0</v>
      </c>
      <c r="H20" s="309">
        <v>12710928</v>
      </c>
      <c r="I20" s="310">
        <v>162</v>
      </c>
      <c r="J20" s="309">
        <v>6961900</v>
      </c>
      <c r="K20" s="310">
        <v>35</v>
      </c>
      <c r="L20" s="309">
        <v>0</v>
      </c>
      <c r="M20" s="310">
        <v>0</v>
      </c>
      <c r="N20" s="309">
        <v>1658216</v>
      </c>
      <c r="O20" s="310">
        <v>32</v>
      </c>
      <c r="P20" s="309">
        <v>0</v>
      </c>
      <c r="Q20" s="310">
        <v>0</v>
      </c>
      <c r="R20" s="309">
        <v>3286600</v>
      </c>
      <c r="S20" s="310">
        <v>21</v>
      </c>
      <c r="T20" s="309">
        <v>61839650</v>
      </c>
      <c r="U20" s="311">
        <v>729</v>
      </c>
      <c r="V20" s="312">
        <v>102727989</v>
      </c>
      <c r="W20" s="313">
        <v>1076</v>
      </c>
    </row>
    <row r="21" spans="1:23" ht="56.25" customHeight="1" thickBot="1">
      <c r="A21" s="294"/>
      <c r="B21" s="308" t="s">
        <v>172</v>
      </c>
      <c r="C21" s="295"/>
      <c r="D21" s="309">
        <v>11126726</v>
      </c>
      <c r="E21" s="310">
        <v>108</v>
      </c>
      <c r="F21" s="309">
        <v>0</v>
      </c>
      <c r="G21" s="310">
        <v>0</v>
      </c>
      <c r="H21" s="309">
        <v>12094944</v>
      </c>
      <c r="I21" s="310">
        <v>176</v>
      </c>
      <c r="J21" s="309">
        <v>26238500</v>
      </c>
      <c r="K21" s="310">
        <v>27</v>
      </c>
      <c r="L21" s="309">
        <v>0</v>
      </c>
      <c r="M21" s="310">
        <v>0</v>
      </c>
      <c r="N21" s="309">
        <v>7050342</v>
      </c>
      <c r="O21" s="310">
        <v>50</v>
      </c>
      <c r="P21" s="309">
        <v>0</v>
      </c>
      <c r="Q21" s="310">
        <v>0</v>
      </c>
      <c r="R21" s="309">
        <v>8527246</v>
      </c>
      <c r="S21" s="310">
        <v>144</v>
      </c>
      <c r="T21" s="309">
        <v>49201956</v>
      </c>
      <c r="U21" s="311">
        <v>1045</v>
      </c>
      <c r="V21" s="312">
        <v>114239714</v>
      </c>
      <c r="W21" s="313">
        <v>1550</v>
      </c>
    </row>
    <row r="22" spans="1:23" ht="56.25" customHeight="1" thickBot="1">
      <c r="A22" s="294"/>
      <c r="B22" s="308" t="s">
        <v>173</v>
      </c>
      <c r="C22" s="295"/>
      <c r="D22" s="309">
        <v>73587443</v>
      </c>
      <c r="E22" s="310">
        <v>2130</v>
      </c>
      <c r="F22" s="309">
        <v>0</v>
      </c>
      <c r="G22" s="310">
        <v>0</v>
      </c>
      <c r="H22" s="309">
        <v>290627143</v>
      </c>
      <c r="I22" s="310">
        <v>9271</v>
      </c>
      <c r="J22" s="309">
        <v>221197262</v>
      </c>
      <c r="K22" s="310">
        <v>3</v>
      </c>
      <c r="L22" s="309">
        <v>0</v>
      </c>
      <c r="M22" s="310">
        <v>0</v>
      </c>
      <c r="N22" s="309">
        <v>14392590</v>
      </c>
      <c r="O22" s="310">
        <v>470</v>
      </c>
      <c r="P22" s="309">
        <v>70440</v>
      </c>
      <c r="Q22" s="310">
        <v>2</v>
      </c>
      <c r="R22" s="309">
        <v>20948340</v>
      </c>
      <c r="S22" s="310">
        <v>671</v>
      </c>
      <c r="T22" s="309">
        <v>778465143</v>
      </c>
      <c r="U22" s="311">
        <v>22054</v>
      </c>
      <c r="V22" s="312">
        <v>1399288361</v>
      </c>
      <c r="W22" s="313">
        <v>34601</v>
      </c>
    </row>
    <row r="23" spans="1:23" ht="56.25" customHeight="1" thickBot="1">
      <c r="A23" s="294"/>
      <c r="B23" s="213" t="s">
        <v>102</v>
      </c>
      <c r="C23" s="295"/>
      <c r="D23" s="314" t="s">
        <v>9</v>
      </c>
      <c r="E23" s="315" t="s">
        <v>9</v>
      </c>
      <c r="F23" s="314" t="s">
        <v>9</v>
      </c>
      <c r="G23" s="315" t="s">
        <v>9</v>
      </c>
      <c r="H23" s="314" t="s">
        <v>9</v>
      </c>
      <c r="I23" s="315" t="s">
        <v>9</v>
      </c>
      <c r="J23" s="314" t="s">
        <v>9</v>
      </c>
      <c r="K23" s="315" t="s">
        <v>9</v>
      </c>
      <c r="L23" s="314" t="s">
        <v>9</v>
      </c>
      <c r="M23" s="315" t="s">
        <v>9</v>
      </c>
      <c r="N23" s="314" t="s">
        <v>9</v>
      </c>
      <c r="O23" s="315" t="s">
        <v>9</v>
      </c>
      <c r="P23" s="314" t="s">
        <v>9</v>
      </c>
      <c r="Q23" s="315" t="s">
        <v>9</v>
      </c>
      <c r="R23" s="314" t="s">
        <v>9</v>
      </c>
      <c r="S23" s="315" t="s">
        <v>9</v>
      </c>
      <c r="T23" s="314" t="s">
        <v>9</v>
      </c>
      <c r="U23" s="316" t="s">
        <v>9</v>
      </c>
      <c r="V23" s="317">
        <v>19003731043</v>
      </c>
      <c r="W23" s="318" t="s">
        <v>174</v>
      </c>
    </row>
    <row r="24" spans="1:23" ht="56.25" customHeight="1" thickBot="1" thickTop="1">
      <c r="A24" s="319"/>
      <c r="B24" s="320" t="s">
        <v>175</v>
      </c>
      <c r="C24" s="321"/>
      <c r="D24" s="322">
        <v>201362764</v>
      </c>
      <c r="E24" s="323">
        <v>2992</v>
      </c>
      <c r="F24" s="322">
        <v>1588858</v>
      </c>
      <c r="G24" s="323">
        <v>7</v>
      </c>
      <c r="H24" s="322">
        <v>404015891</v>
      </c>
      <c r="I24" s="323">
        <v>10780</v>
      </c>
      <c r="J24" s="322">
        <v>430376882</v>
      </c>
      <c r="K24" s="323">
        <v>357</v>
      </c>
      <c r="L24" s="322">
        <v>0</v>
      </c>
      <c r="M24" s="323">
        <v>0</v>
      </c>
      <c r="N24" s="322">
        <v>47168854</v>
      </c>
      <c r="O24" s="323">
        <v>820</v>
      </c>
      <c r="P24" s="322">
        <v>101576</v>
      </c>
      <c r="Q24" s="323">
        <v>4</v>
      </c>
      <c r="R24" s="322">
        <v>59069458</v>
      </c>
      <c r="S24" s="323">
        <v>1190</v>
      </c>
      <c r="T24" s="322">
        <v>1236449595</v>
      </c>
      <c r="U24" s="324">
        <v>29786</v>
      </c>
      <c r="V24" s="325">
        <v>21383864921</v>
      </c>
      <c r="W24" s="326">
        <v>45936</v>
      </c>
    </row>
  </sheetData>
  <sheetProtection/>
  <printOptions horizontalCentered="1"/>
  <pageMargins left="0.5905511811023623" right="0.5118110236220472" top="0.7874015748031497" bottom="0.7874015748031497" header="0" footer="0"/>
  <pageSetup fitToWidth="0" fitToHeight="1" horizontalDpi="600" verticalDpi="600" orientation="portrait" paperSize="9" scale="66" r:id="rId1"/>
  <colBreaks count="1" manualBreakCount="1">
    <brk id="13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view="pageBreakPreview" zoomScaleNormal="87" zoomScaleSheetLayoutView="100" zoomScalePageLayoutView="0" workbookViewId="0" topLeftCell="H1">
      <selection activeCell="U8" sqref="U8"/>
    </sheetView>
  </sheetViews>
  <sheetFormatPr defaultColWidth="10.6640625" defaultRowHeight="15"/>
  <cols>
    <col min="1" max="1" width="1.66796875" style="1" customWidth="1"/>
    <col min="2" max="2" width="8.99609375" style="1" customWidth="1"/>
    <col min="3" max="3" width="1.66796875" style="1" customWidth="1"/>
    <col min="4" max="4" width="13.6640625" style="1" customWidth="1"/>
    <col min="5" max="5" width="7.6640625" style="1" customWidth="1"/>
    <col min="6" max="6" width="10.6640625" style="1" customWidth="1"/>
    <col min="7" max="7" width="7.6640625" style="1" customWidth="1"/>
    <col min="8" max="8" width="12.6640625" style="1" customWidth="1"/>
    <col min="9" max="9" width="7.6640625" style="1" customWidth="1"/>
    <col min="10" max="10" width="14.4453125" style="1" customWidth="1"/>
    <col min="11" max="11" width="7.6640625" style="1" customWidth="1"/>
    <col min="12" max="12" width="14.6640625" style="1" customWidth="1"/>
    <col min="13" max="13" width="7.6640625" style="1" customWidth="1"/>
    <col min="14" max="14" width="14.6640625" style="1" customWidth="1"/>
    <col min="15" max="15" width="7.6640625" style="1" customWidth="1"/>
    <col min="16" max="16" width="14.6640625" style="1" customWidth="1"/>
    <col min="17" max="17" width="7.6640625" style="1" customWidth="1"/>
    <col min="18" max="18" width="14.6640625" style="1" customWidth="1"/>
    <col min="19" max="19" width="8.6640625" style="1" customWidth="1"/>
    <col min="20" max="16384" width="10.6640625" style="1" customWidth="1"/>
  </cols>
  <sheetData>
    <row r="1" spans="1:11" ht="21">
      <c r="A1" s="876" t="s">
        <v>176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</row>
    <row r="2" ht="21">
      <c r="H2" s="6"/>
    </row>
    <row r="3" ht="15" thickBot="1"/>
    <row r="4" spans="1:19" ht="22.5" customHeight="1">
      <c r="A4" s="86"/>
      <c r="B4" s="4"/>
      <c r="C4" s="4"/>
      <c r="D4" s="82" t="s">
        <v>177</v>
      </c>
      <c r="E4" s="83"/>
      <c r="F4" s="82" t="s">
        <v>178</v>
      </c>
      <c r="G4" s="83"/>
      <c r="H4" s="82" t="s">
        <v>179</v>
      </c>
      <c r="I4" s="83"/>
      <c r="J4" s="82" t="s">
        <v>180</v>
      </c>
      <c r="K4" s="84"/>
      <c r="L4" s="877" t="s">
        <v>273</v>
      </c>
      <c r="M4" s="878"/>
      <c r="N4" s="82" t="s">
        <v>181</v>
      </c>
      <c r="O4" s="83"/>
      <c r="P4" s="82" t="s">
        <v>182</v>
      </c>
      <c r="Q4" s="83"/>
      <c r="R4" s="327" t="s">
        <v>11</v>
      </c>
      <c r="S4" s="84"/>
    </row>
    <row r="5" spans="1:19" ht="14.25">
      <c r="A5" s="3"/>
      <c r="B5" s="222" t="s">
        <v>155</v>
      </c>
      <c r="C5" s="85"/>
      <c r="D5" s="3"/>
      <c r="E5" s="85"/>
      <c r="F5" s="3"/>
      <c r="G5" s="85"/>
      <c r="H5" s="3"/>
      <c r="I5" s="85"/>
      <c r="J5" s="3"/>
      <c r="K5" s="328"/>
      <c r="L5" s="879"/>
      <c r="M5" s="880"/>
      <c r="N5" s="92"/>
      <c r="O5" s="166"/>
      <c r="P5" s="3"/>
      <c r="Q5" s="85"/>
      <c r="R5" s="329"/>
      <c r="S5" s="328"/>
    </row>
    <row r="6" spans="1:19" ht="30" customHeight="1" thickBot="1">
      <c r="A6" s="330"/>
      <c r="B6" s="331"/>
      <c r="C6" s="331"/>
      <c r="D6" s="156" t="s">
        <v>122</v>
      </c>
      <c r="E6" s="157" t="s">
        <v>80</v>
      </c>
      <c r="F6" s="156" t="s">
        <v>122</v>
      </c>
      <c r="G6" s="157" t="s">
        <v>80</v>
      </c>
      <c r="H6" s="156" t="s">
        <v>122</v>
      </c>
      <c r="I6" s="157" t="s">
        <v>80</v>
      </c>
      <c r="J6" s="156" t="s">
        <v>122</v>
      </c>
      <c r="K6" s="157" t="s">
        <v>80</v>
      </c>
      <c r="L6" s="156" t="s">
        <v>122</v>
      </c>
      <c r="M6" s="157" t="s">
        <v>80</v>
      </c>
      <c r="N6" s="156" t="s">
        <v>122</v>
      </c>
      <c r="O6" s="157" t="s">
        <v>80</v>
      </c>
      <c r="P6" s="156" t="s">
        <v>122</v>
      </c>
      <c r="Q6" s="332" t="s">
        <v>80</v>
      </c>
      <c r="R6" s="333" t="s">
        <v>122</v>
      </c>
      <c r="S6" s="157" t="s">
        <v>80</v>
      </c>
    </row>
    <row r="7" spans="1:19" ht="13.5" customHeight="1">
      <c r="A7" s="7"/>
      <c r="B7" s="8"/>
      <c r="C7" s="8"/>
      <c r="D7" s="334" t="s">
        <v>157</v>
      </c>
      <c r="E7" s="335" t="s">
        <v>158</v>
      </c>
      <c r="F7" s="334" t="s">
        <v>157</v>
      </c>
      <c r="G7" s="335" t="s">
        <v>158</v>
      </c>
      <c r="H7" s="334" t="s">
        <v>157</v>
      </c>
      <c r="I7" s="335" t="s">
        <v>158</v>
      </c>
      <c r="J7" s="334" t="s">
        <v>157</v>
      </c>
      <c r="K7" s="335" t="s">
        <v>158</v>
      </c>
      <c r="L7" s="334" t="s">
        <v>157</v>
      </c>
      <c r="M7" s="335" t="s">
        <v>158</v>
      </c>
      <c r="N7" s="334" t="s">
        <v>157</v>
      </c>
      <c r="O7" s="335" t="s">
        <v>158</v>
      </c>
      <c r="P7" s="334" t="s">
        <v>157</v>
      </c>
      <c r="Q7" s="336" t="s">
        <v>158</v>
      </c>
      <c r="R7" s="337" t="s">
        <v>157</v>
      </c>
      <c r="S7" s="335" t="s">
        <v>158</v>
      </c>
    </row>
    <row r="8" spans="1:19" ht="48.75" customHeight="1" thickBot="1">
      <c r="A8" s="330"/>
      <c r="B8" s="338" t="s">
        <v>159</v>
      </c>
      <c r="C8" s="331"/>
      <c r="D8" s="302">
        <v>6825187</v>
      </c>
      <c r="E8" s="303">
        <v>88</v>
      </c>
      <c r="F8" s="302">
        <v>0</v>
      </c>
      <c r="G8" s="303">
        <v>0</v>
      </c>
      <c r="H8" s="302">
        <v>8629328</v>
      </c>
      <c r="I8" s="303">
        <v>87</v>
      </c>
      <c r="J8" s="302">
        <v>61312926</v>
      </c>
      <c r="K8" s="304">
        <v>1009</v>
      </c>
      <c r="L8" s="302">
        <v>0</v>
      </c>
      <c r="M8" s="303">
        <v>0</v>
      </c>
      <c r="N8" s="302">
        <v>0</v>
      </c>
      <c r="O8" s="303">
        <v>0</v>
      </c>
      <c r="P8" s="302">
        <v>26982363</v>
      </c>
      <c r="Q8" s="339">
        <v>542</v>
      </c>
      <c r="R8" s="340">
        <v>103749804</v>
      </c>
      <c r="S8" s="303">
        <v>1726</v>
      </c>
    </row>
    <row r="9" spans="1:19" ht="48.75" customHeight="1" thickBot="1">
      <c r="A9" s="7"/>
      <c r="B9" s="119" t="s">
        <v>160</v>
      </c>
      <c r="C9" s="8"/>
      <c r="D9" s="341">
        <v>7587756</v>
      </c>
      <c r="E9" s="342">
        <v>97</v>
      </c>
      <c r="F9" s="341">
        <v>0</v>
      </c>
      <c r="G9" s="342">
        <v>0</v>
      </c>
      <c r="H9" s="341">
        <v>2596091</v>
      </c>
      <c r="I9" s="342">
        <v>58</v>
      </c>
      <c r="J9" s="341">
        <v>52143868</v>
      </c>
      <c r="K9" s="342">
        <v>764</v>
      </c>
      <c r="L9" s="341">
        <v>0</v>
      </c>
      <c r="M9" s="342">
        <v>0</v>
      </c>
      <c r="N9" s="341">
        <v>0</v>
      </c>
      <c r="O9" s="342">
        <v>0</v>
      </c>
      <c r="P9" s="341">
        <v>33956372</v>
      </c>
      <c r="Q9" s="343">
        <v>426</v>
      </c>
      <c r="R9" s="344">
        <v>96284087</v>
      </c>
      <c r="S9" s="342">
        <v>1345</v>
      </c>
    </row>
    <row r="10" spans="1:19" ht="48.75" customHeight="1" thickBot="1">
      <c r="A10" s="7"/>
      <c r="B10" s="119" t="s">
        <v>161</v>
      </c>
      <c r="C10" s="8"/>
      <c r="D10" s="341">
        <v>2145484</v>
      </c>
      <c r="E10" s="342">
        <v>55</v>
      </c>
      <c r="F10" s="341">
        <v>0</v>
      </c>
      <c r="G10" s="342">
        <v>0</v>
      </c>
      <c r="H10" s="341">
        <v>1934082</v>
      </c>
      <c r="I10" s="342">
        <v>52</v>
      </c>
      <c r="J10" s="341">
        <v>4518100</v>
      </c>
      <c r="K10" s="342">
        <v>123</v>
      </c>
      <c r="L10" s="341">
        <v>0</v>
      </c>
      <c r="M10" s="342">
        <v>0</v>
      </c>
      <c r="N10" s="341">
        <v>0</v>
      </c>
      <c r="O10" s="342">
        <v>0</v>
      </c>
      <c r="P10" s="341">
        <v>12857175</v>
      </c>
      <c r="Q10" s="343">
        <v>316</v>
      </c>
      <c r="R10" s="344">
        <v>21454841</v>
      </c>
      <c r="S10" s="342">
        <v>546</v>
      </c>
    </row>
    <row r="11" spans="1:19" ht="48.75" customHeight="1" thickBot="1">
      <c r="A11" s="7"/>
      <c r="B11" s="119" t="s">
        <v>162</v>
      </c>
      <c r="C11" s="8"/>
      <c r="D11" s="341">
        <v>812004</v>
      </c>
      <c r="E11" s="342">
        <v>30</v>
      </c>
      <c r="F11" s="341">
        <v>0</v>
      </c>
      <c r="G11" s="342">
        <v>0</v>
      </c>
      <c r="H11" s="341">
        <v>2340553</v>
      </c>
      <c r="I11" s="342">
        <v>19</v>
      </c>
      <c r="J11" s="341">
        <v>13899819</v>
      </c>
      <c r="K11" s="342">
        <v>231</v>
      </c>
      <c r="L11" s="341">
        <v>0</v>
      </c>
      <c r="M11" s="342">
        <v>0</v>
      </c>
      <c r="N11" s="341">
        <v>0</v>
      </c>
      <c r="O11" s="342">
        <v>0</v>
      </c>
      <c r="P11" s="341">
        <v>3807217</v>
      </c>
      <c r="Q11" s="343">
        <v>50</v>
      </c>
      <c r="R11" s="344">
        <v>20859593</v>
      </c>
      <c r="S11" s="342">
        <v>330</v>
      </c>
    </row>
    <row r="12" spans="1:19" ht="48.75" customHeight="1" thickBot="1">
      <c r="A12" s="7"/>
      <c r="B12" s="119" t="s">
        <v>163</v>
      </c>
      <c r="C12" s="8"/>
      <c r="D12" s="341">
        <v>1869092</v>
      </c>
      <c r="E12" s="342">
        <v>32</v>
      </c>
      <c r="F12" s="341">
        <v>0</v>
      </c>
      <c r="G12" s="342">
        <v>0</v>
      </c>
      <c r="H12" s="341">
        <v>13457472</v>
      </c>
      <c r="I12" s="342">
        <v>229</v>
      </c>
      <c r="J12" s="341">
        <v>14952747</v>
      </c>
      <c r="K12" s="342">
        <v>255</v>
      </c>
      <c r="L12" s="341">
        <v>0</v>
      </c>
      <c r="M12" s="342">
        <v>0</v>
      </c>
      <c r="N12" s="341">
        <v>0</v>
      </c>
      <c r="O12" s="342">
        <v>0</v>
      </c>
      <c r="P12" s="341">
        <v>7116638</v>
      </c>
      <c r="Q12" s="343">
        <v>122</v>
      </c>
      <c r="R12" s="344">
        <v>37395949</v>
      </c>
      <c r="S12" s="342">
        <v>638</v>
      </c>
    </row>
    <row r="13" spans="1:19" ht="48.75" customHeight="1" thickBot="1">
      <c r="A13" s="7"/>
      <c r="B13" s="119" t="s">
        <v>164</v>
      </c>
      <c r="C13" s="8"/>
      <c r="D13" s="341">
        <v>959722</v>
      </c>
      <c r="E13" s="342">
        <v>36</v>
      </c>
      <c r="F13" s="341">
        <v>0</v>
      </c>
      <c r="G13" s="342">
        <v>0</v>
      </c>
      <c r="H13" s="341">
        <v>1326283</v>
      </c>
      <c r="I13" s="342">
        <v>26</v>
      </c>
      <c r="J13" s="341">
        <v>4412759</v>
      </c>
      <c r="K13" s="342">
        <v>110</v>
      </c>
      <c r="L13" s="341">
        <v>0</v>
      </c>
      <c r="M13" s="342">
        <v>0</v>
      </c>
      <c r="N13" s="341">
        <v>0</v>
      </c>
      <c r="O13" s="342">
        <v>0</v>
      </c>
      <c r="P13" s="341">
        <v>9929996</v>
      </c>
      <c r="Q13" s="343">
        <v>169</v>
      </c>
      <c r="R13" s="344">
        <v>16628760</v>
      </c>
      <c r="S13" s="342">
        <v>341</v>
      </c>
    </row>
    <row r="14" spans="1:19" ht="48.75" customHeight="1" thickBot="1">
      <c r="A14" s="7"/>
      <c r="B14" s="119" t="s">
        <v>165</v>
      </c>
      <c r="C14" s="8"/>
      <c r="D14" s="341">
        <v>3129186</v>
      </c>
      <c r="E14" s="342">
        <v>70</v>
      </c>
      <c r="F14" s="341">
        <v>0</v>
      </c>
      <c r="G14" s="342">
        <v>0</v>
      </c>
      <c r="H14" s="341">
        <v>3637684</v>
      </c>
      <c r="I14" s="342">
        <v>96</v>
      </c>
      <c r="J14" s="341">
        <v>0</v>
      </c>
      <c r="K14" s="342">
        <v>0</v>
      </c>
      <c r="L14" s="341">
        <v>0</v>
      </c>
      <c r="M14" s="342">
        <v>0</v>
      </c>
      <c r="N14" s="341">
        <v>0</v>
      </c>
      <c r="O14" s="342">
        <v>0</v>
      </c>
      <c r="P14" s="341">
        <v>5019167</v>
      </c>
      <c r="Q14" s="343">
        <v>121</v>
      </c>
      <c r="R14" s="344">
        <v>11786037</v>
      </c>
      <c r="S14" s="342">
        <v>287</v>
      </c>
    </row>
    <row r="15" spans="1:19" ht="48.75" customHeight="1" thickBot="1">
      <c r="A15" s="7"/>
      <c r="B15" s="119" t="s">
        <v>166</v>
      </c>
      <c r="C15" s="8"/>
      <c r="D15" s="341">
        <v>1112900</v>
      </c>
      <c r="E15" s="342">
        <v>32</v>
      </c>
      <c r="F15" s="341">
        <v>0</v>
      </c>
      <c r="G15" s="342">
        <v>0</v>
      </c>
      <c r="H15" s="341">
        <v>314400</v>
      </c>
      <c r="I15" s="342">
        <v>8</v>
      </c>
      <c r="J15" s="341">
        <v>6083600</v>
      </c>
      <c r="K15" s="342">
        <v>71</v>
      </c>
      <c r="L15" s="341">
        <v>0</v>
      </c>
      <c r="M15" s="342">
        <v>0</v>
      </c>
      <c r="N15" s="341">
        <v>0</v>
      </c>
      <c r="O15" s="342">
        <v>0</v>
      </c>
      <c r="P15" s="341">
        <v>2023246</v>
      </c>
      <c r="Q15" s="343">
        <v>50</v>
      </c>
      <c r="R15" s="344">
        <v>9534146</v>
      </c>
      <c r="S15" s="342">
        <v>161</v>
      </c>
    </row>
    <row r="16" spans="1:19" ht="48.75" customHeight="1" thickBot="1">
      <c r="A16" s="7"/>
      <c r="B16" s="119" t="s">
        <v>167</v>
      </c>
      <c r="C16" s="8"/>
      <c r="D16" s="341">
        <v>150000</v>
      </c>
      <c r="E16" s="342">
        <v>1</v>
      </c>
      <c r="F16" s="341">
        <v>0</v>
      </c>
      <c r="G16" s="342">
        <v>0</v>
      </c>
      <c r="H16" s="341">
        <v>0</v>
      </c>
      <c r="I16" s="342">
        <v>0</v>
      </c>
      <c r="J16" s="341">
        <v>0</v>
      </c>
      <c r="K16" s="342">
        <v>0</v>
      </c>
      <c r="L16" s="341">
        <v>0</v>
      </c>
      <c r="M16" s="342">
        <v>0</v>
      </c>
      <c r="N16" s="341">
        <v>0</v>
      </c>
      <c r="O16" s="342">
        <v>0</v>
      </c>
      <c r="P16" s="341">
        <v>495391</v>
      </c>
      <c r="Q16" s="343">
        <v>12</v>
      </c>
      <c r="R16" s="344">
        <v>645391</v>
      </c>
      <c r="S16" s="342">
        <v>13</v>
      </c>
    </row>
    <row r="17" spans="1:19" ht="48.75" customHeight="1" thickBot="1">
      <c r="A17" s="7"/>
      <c r="B17" s="119" t="s">
        <v>168</v>
      </c>
      <c r="C17" s="8"/>
      <c r="D17" s="341">
        <v>873500</v>
      </c>
      <c r="E17" s="342">
        <v>3</v>
      </c>
      <c r="F17" s="341">
        <v>0</v>
      </c>
      <c r="G17" s="342">
        <v>0</v>
      </c>
      <c r="H17" s="341">
        <v>308900</v>
      </c>
      <c r="I17" s="342">
        <v>11</v>
      </c>
      <c r="J17" s="341">
        <v>0</v>
      </c>
      <c r="K17" s="342">
        <v>0</v>
      </c>
      <c r="L17" s="341">
        <v>0</v>
      </c>
      <c r="M17" s="342">
        <v>0</v>
      </c>
      <c r="N17" s="341">
        <v>0</v>
      </c>
      <c r="O17" s="342">
        <v>0</v>
      </c>
      <c r="P17" s="341">
        <v>1478648</v>
      </c>
      <c r="Q17" s="343">
        <v>47</v>
      </c>
      <c r="R17" s="344">
        <v>2661048</v>
      </c>
      <c r="S17" s="342">
        <v>61</v>
      </c>
    </row>
    <row r="18" spans="1:19" ht="48.75" customHeight="1" thickBot="1">
      <c r="A18" s="7"/>
      <c r="B18" s="119" t="s">
        <v>169</v>
      </c>
      <c r="C18" s="8"/>
      <c r="D18" s="341">
        <v>824500</v>
      </c>
      <c r="E18" s="342">
        <v>21</v>
      </c>
      <c r="F18" s="341">
        <v>0</v>
      </c>
      <c r="G18" s="342">
        <v>0</v>
      </c>
      <c r="H18" s="341">
        <v>473900</v>
      </c>
      <c r="I18" s="342">
        <v>13</v>
      </c>
      <c r="J18" s="341">
        <v>15562940</v>
      </c>
      <c r="K18" s="342">
        <v>302</v>
      </c>
      <c r="L18" s="341">
        <v>0</v>
      </c>
      <c r="M18" s="342">
        <v>0</v>
      </c>
      <c r="N18" s="341">
        <v>0</v>
      </c>
      <c r="O18" s="342">
        <v>0</v>
      </c>
      <c r="P18" s="341">
        <v>1662900</v>
      </c>
      <c r="Q18" s="343">
        <v>21</v>
      </c>
      <c r="R18" s="344">
        <v>18524240</v>
      </c>
      <c r="S18" s="342">
        <v>357</v>
      </c>
    </row>
    <row r="19" spans="1:19" ht="48.75" customHeight="1" thickBot="1">
      <c r="A19" s="7"/>
      <c r="B19" s="119" t="s">
        <v>170</v>
      </c>
      <c r="C19" s="8"/>
      <c r="D19" s="341">
        <v>982523</v>
      </c>
      <c r="E19" s="342">
        <v>19</v>
      </c>
      <c r="F19" s="341">
        <v>0</v>
      </c>
      <c r="G19" s="342">
        <v>0</v>
      </c>
      <c r="H19" s="341">
        <v>332841</v>
      </c>
      <c r="I19" s="342">
        <v>13</v>
      </c>
      <c r="J19" s="341">
        <v>3761311</v>
      </c>
      <c r="K19" s="342">
        <v>93</v>
      </c>
      <c r="L19" s="341">
        <v>0</v>
      </c>
      <c r="M19" s="342">
        <v>0</v>
      </c>
      <c r="N19" s="341">
        <v>0</v>
      </c>
      <c r="O19" s="342">
        <v>0</v>
      </c>
      <c r="P19" s="341">
        <v>2342275</v>
      </c>
      <c r="Q19" s="343">
        <v>28</v>
      </c>
      <c r="R19" s="344">
        <v>7418950</v>
      </c>
      <c r="S19" s="342">
        <v>153</v>
      </c>
    </row>
    <row r="20" spans="1:19" ht="48.75" customHeight="1" thickBot="1">
      <c r="A20" s="7"/>
      <c r="B20" s="119" t="s">
        <v>171</v>
      </c>
      <c r="C20" s="8"/>
      <c r="D20" s="341">
        <v>1866092</v>
      </c>
      <c r="E20" s="342">
        <v>22</v>
      </c>
      <c r="F20" s="341">
        <v>0</v>
      </c>
      <c r="G20" s="342">
        <v>0</v>
      </c>
      <c r="H20" s="341">
        <v>2057315</v>
      </c>
      <c r="I20" s="342">
        <v>23</v>
      </c>
      <c r="J20" s="341">
        <v>34979734</v>
      </c>
      <c r="K20" s="342">
        <v>404</v>
      </c>
      <c r="L20" s="341">
        <v>0</v>
      </c>
      <c r="M20" s="342">
        <v>0</v>
      </c>
      <c r="N20" s="341">
        <v>0</v>
      </c>
      <c r="O20" s="342">
        <v>0</v>
      </c>
      <c r="P20" s="341">
        <v>22936509</v>
      </c>
      <c r="Q20" s="343">
        <v>280</v>
      </c>
      <c r="R20" s="344">
        <v>61839650</v>
      </c>
      <c r="S20" s="342">
        <v>729</v>
      </c>
    </row>
    <row r="21" spans="1:19" ht="48.75" customHeight="1" thickBot="1">
      <c r="A21" s="7"/>
      <c r="B21" s="119" t="s">
        <v>172</v>
      </c>
      <c r="C21" s="8"/>
      <c r="D21" s="341">
        <v>15693415</v>
      </c>
      <c r="E21" s="342">
        <v>347</v>
      </c>
      <c r="F21" s="341">
        <v>0</v>
      </c>
      <c r="G21" s="342">
        <v>0</v>
      </c>
      <c r="H21" s="341">
        <v>4582532</v>
      </c>
      <c r="I21" s="342">
        <v>134</v>
      </c>
      <c r="J21" s="341">
        <v>16255078</v>
      </c>
      <c r="K21" s="342">
        <v>320</v>
      </c>
      <c r="L21" s="341">
        <v>0</v>
      </c>
      <c r="M21" s="342">
        <v>0</v>
      </c>
      <c r="N21" s="341">
        <v>0</v>
      </c>
      <c r="O21" s="342">
        <v>0</v>
      </c>
      <c r="P21" s="341">
        <v>12670931</v>
      </c>
      <c r="Q21" s="343">
        <v>244</v>
      </c>
      <c r="R21" s="344">
        <v>49201956</v>
      </c>
      <c r="S21" s="342">
        <v>1045</v>
      </c>
    </row>
    <row r="22" spans="1:19" ht="48.75" customHeight="1" thickBot="1">
      <c r="A22" s="7"/>
      <c r="B22" s="119" t="s">
        <v>173</v>
      </c>
      <c r="C22" s="8"/>
      <c r="D22" s="341">
        <v>85907044</v>
      </c>
      <c r="E22" s="342">
        <v>2468</v>
      </c>
      <c r="F22" s="341">
        <v>0</v>
      </c>
      <c r="G22" s="342">
        <v>0</v>
      </c>
      <c r="H22" s="341">
        <v>80622151</v>
      </c>
      <c r="I22" s="342">
        <v>2423</v>
      </c>
      <c r="J22" s="341">
        <v>339263524</v>
      </c>
      <c r="K22" s="342">
        <v>9606</v>
      </c>
      <c r="L22" s="341">
        <v>32670962</v>
      </c>
      <c r="M22" s="342">
        <v>947</v>
      </c>
      <c r="N22" s="341">
        <v>0</v>
      </c>
      <c r="O22" s="342">
        <v>0</v>
      </c>
      <c r="P22" s="341">
        <v>240001462</v>
      </c>
      <c r="Q22" s="343">
        <v>6610</v>
      </c>
      <c r="R22" s="344">
        <v>778465143</v>
      </c>
      <c r="S22" s="342">
        <v>22054</v>
      </c>
    </row>
    <row r="23" spans="1:19" ht="48.75" customHeight="1" thickBot="1" thickTop="1">
      <c r="A23" s="345"/>
      <c r="B23" s="346" t="s">
        <v>175</v>
      </c>
      <c r="C23" s="347"/>
      <c r="D23" s="322">
        <v>130738405</v>
      </c>
      <c r="E23" s="323">
        <v>3321</v>
      </c>
      <c r="F23" s="322">
        <v>0</v>
      </c>
      <c r="G23" s="323">
        <v>0</v>
      </c>
      <c r="H23" s="322">
        <v>122613532</v>
      </c>
      <c r="I23" s="323">
        <v>3192</v>
      </c>
      <c r="J23" s="322">
        <v>567146406</v>
      </c>
      <c r="K23" s="323">
        <v>13288</v>
      </c>
      <c r="L23" s="322">
        <v>32670962</v>
      </c>
      <c r="M23" s="323">
        <v>947</v>
      </c>
      <c r="N23" s="322">
        <v>0</v>
      </c>
      <c r="O23" s="323">
        <v>0</v>
      </c>
      <c r="P23" s="322">
        <v>383280290</v>
      </c>
      <c r="Q23" s="348">
        <v>9038</v>
      </c>
      <c r="R23" s="349">
        <v>1236449595</v>
      </c>
      <c r="S23" s="323">
        <v>29786</v>
      </c>
    </row>
  </sheetData>
  <sheetProtection/>
  <mergeCells count="2">
    <mergeCell ref="A1:K1"/>
    <mergeCell ref="L4:M5"/>
  </mergeCells>
  <printOptions horizontalCentered="1"/>
  <pageMargins left="0.4724409448818898" right="0.4724409448818898" top="0.7874015748031497" bottom="0.7874015748031497" header="0" footer="0"/>
  <pageSetup fitToWidth="0" fitToHeight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tabSelected="1" view="pageBreakPreview" zoomScale="70" zoomScaleNormal="70" zoomScaleSheetLayoutView="70" zoomScalePageLayoutView="0" workbookViewId="0" topLeftCell="A1">
      <selection activeCell="P15" sqref="P15"/>
    </sheetView>
  </sheetViews>
  <sheetFormatPr defaultColWidth="10.6640625" defaultRowHeight="15"/>
  <cols>
    <col min="1" max="1" width="1.66796875" style="351" customWidth="1"/>
    <col min="2" max="2" width="9.6640625" style="351" customWidth="1"/>
    <col min="3" max="3" width="1.66796875" style="351" customWidth="1"/>
    <col min="4" max="4" width="7.6640625" style="351" customWidth="1"/>
    <col min="5" max="5" width="14.3359375" style="351" customWidth="1"/>
    <col min="6" max="6" width="7.6640625" style="351" customWidth="1"/>
    <col min="7" max="7" width="14.3359375" style="351" customWidth="1"/>
    <col min="8" max="8" width="7.6640625" style="351" customWidth="1"/>
    <col min="9" max="9" width="14.3359375" style="351" customWidth="1"/>
    <col min="10" max="10" width="8.3359375" style="351" customWidth="1"/>
    <col min="11" max="11" width="14.3359375" style="351" customWidth="1"/>
    <col min="12" max="12" width="6.6640625" style="351" customWidth="1"/>
    <col min="13" max="13" width="14.3359375" style="351" customWidth="1"/>
    <col min="14" max="15" width="2.5546875" style="614" customWidth="1"/>
    <col min="16" max="16" width="7.6640625" style="351" customWidth="1"/>
    <col min="17" max="17" width="14.3359375" style="351" customWidth="1"/>
    <col min="18" max="18" width="7.6640625" style="351" customWidth="1"/>
    <col min="19" max="19" width="14.3359375" style="351" customWidth="1"/>
    <col min="20" max="20" width="8.6640625" style="351" customWidth="1"/>
    <col min="21" max="21" width="14.3359375" style="351" customWidth="1"/>
    <col min="22" max="22" width="6.6640625" style="351" customWidth="1"/>
    <col min="23" max="23" width="14.3359375" style="351" customWidth="1"/>
    <col min="24" max="24" width="8.6640625" style="351" customWidth="1"/>
    <col min="25" max="25" width="14.3359375" style="351" customWidth="1"/>
    <col min="26" max="16384" width="10.6640625" style="351" customWidth="1"/>
  </cols>
  <sheetData>
    <row r="1" ht="28.5">
      <c r="A1" s="350" t="s">
        <v>184</v>
      </c>
    </row>
    <row r="2" ht="19.5" customHeight="1" thickBot="1">
      <c r="Y2" s="351" t="s">
        <v>185</v>
      </c>
    </row>
    <row r="3" spans="1:25" ht="15.75" customHeight="1">
      <c r="A3" s="352"/>
      <c r="B3" s="353"/>
      <c r="C3" s="353"/>
      <c r="D3" s="354" t="s">
        <v>186</v>
      </c>
      <c r="E3" s="355"/>
      <c r="F3" s="355"/>
      <c r="G3" s="355"/>
      <c r="H3" s="355"/>
      <c r="I3" s="355"/>
      <c r="J3" s="884" t="s">
        <v>355</v>
      </c>
      <c r="K3" s="885"/>
      <c r="L3" s="885"/>
      <c r="M3" s="885"/>
      <c r="N3" s="362"/>
      <c r="O3" s="362"/>
      <c r="P3" s="613" t="s">
        <v>354</v>
      </c>
      <c r="Q3" s="355"/>
      <c r="R3" s="357"/>
      <c r="S3" s="355"/>
      <c r="T3" s="356" t="s">
        <v>187</v>
      </c>
      <c r="U3" s="355"/>
      <c r="V3" s="356" t="s">
        <v>188</v>
      </c>
      <c r="W3" s="355"/>
      <c r="X3" s="356" t="s">
        <v>189</v>
      </c>
      <c r="Y3" s="358"/>
    </row>
    <row r="4" spans="1:25" ht="15.75" thickBot="1">
      <c r="A4" s="359"/>
      <c r="B4" s="360"/>
      <c r="C4" s="360"/>
      <c r="D4" s="361"/>
      <c r="E4" s="362"/>
      <c r="F4" s="362"/>
      <c r="G4" s="362"/>
      <c r="H4" s="362"/>
      <c r="I4" s="362"/>
      <c r="J4" s="363"/>
      <c r="K4" s="362"/>
      <c r="L4" s="362"/>
      <c r="M4" s="362"/>
      <c r="N4" s="362"/>
      <c r="O4" s="362"/>
      <c r="P4" s="362"/>
      <c r="Q4" s="362"/>
      <c r="R4" s="363" t="s">
        <v>190</v>
      </c>
      <c r="S4" s="362"/>
      <c r="T4" s="363" t="s">
        <v>191</v>
      </c>
      <c r="U4" s="362"/>
      <c r="V4" s="363" t="s">
        <v>192</v>
      </c>
      <c r="W4" s="362"/>
      <c r="X4" s="363" t="s">
        <v>193</v>
      </c>
      <c r="Y4" s="364"/>
    </row>
    <row r="5" spans="1:25" ht="15.75" customHeight="1">
      <c r="A5" s="359"/>
      <c r="B5" s="365" t="s">
        <v>155</v>
      </c>
      <c r="C5" s="360"/>
      <c r="D5" s="366" t="s">
        <v>194</v>
      </c>
      <c r="E5" s="367"/>
      <c r="F5" s="368" t="s">
        <v>195</v>
      </c>
      <c r="G5" s="367"/>
      <c r="H5" s="368" t="s">
        <v>196</v>
      </c>
      <c r="I5" s="367"/>
      <c r="J5" s="368" t="s">
        <v>197</v>
      </c>
      <c r="K5" s="367"/>
      <c r="L5" s="970" t="s">
        <v>154</v>
      </c>
      <c r="M5" s="971"/>
      <c r="N5" s="362"/>
      <c r="O5" s="362"/>
      <c r="P5" s="368" t="s">
        <v>198</v>
      </c>
      <c r="Q5" s="974"/>
      <c r="R5" s="369"/>
      <c r="S5" s="362"/>
      <c r="T5" s="370" t="s">
        <v>199</v>
      </c>
      <c r="U5" s="362"/>
      <c r="V5" s="363" t="s">
        <v>200</v>
      </c>
      <c r="W5" s="362"/>
      <c r="X5" s="369"/>
      <c r="Y5" s="364"/>
    </row>
    <row r="6" spans="1:25" ht="15.75" thickBot="1">
      <c r="A6" s="359"/>
      <c r="B6" s="360"/>
      <c r="C6" s="360"/>
      <c r="D6" s="371"/>
      <c r="E6" s="372" t="s">
        <v>201</v>
      </c>
      <c r="F6" s="359"/>
      <c r="G6" s="372" t="s">
        <v>202</v>
      </c>
      <c r="H6" s="359"/>
      <c r="I6" s="372" t="s">
        <v>203</v>
      </c>
      <c r="J6" s="359"/>
      <c r="K6" s="372" t="s">
        <v>204</v>
      </c>
      <c r="L6" s="979"/>
      <c r="M6" s="980" t="s">
        <v>205</v>
      </c>
      <c r="N6" s="372"/>
      <c r="O6" s="372"/>
      <c r="P6" s="975"/>
      <c r="Q6" s="976" t="s">
        <v>206</v>
      </c>
      <c r="R6" s="359"/>
      <c r="S6" s="372" t="s">
        <v>207</v>
      </c>
      <c r="T6" s="359"/>
      <c r="U6" s="372" t="s">
        <v>208</v>
      </c>
      <c r="V6" s="359"/>
      <c r="W6" s="372" t="s">
        <v>209</v>
      </c>
      <c r="X6" s="359"/>
      <c r="Y6" s="373" t="s">
        <v>210</v>
      </c>
    </row>
    <row r="7" spans="1:25" ht="15.75" customHeight="1">
      <c r="A7" s="374"/>
      <c r="B7" s="375"/>
      <c r="C7" s="375"/>
      <c r="D7" s="376" t="s">
        <v>80</v>
      </c>
      <c r="E7" s="377" t="s">
        <v>122</v>
      </c>
      <c r="F7" s="378" t="s">
        <v>80</v>
      </c>
      <c r="G7" s="377" t="s">
        <v>122</v>
      </c>
      <c r="H7" s="378" t="s">
        <v>80</v>
      </c>
      <c r="I7" s="377" t="s">
        <v>122</v>
      </c>
      <c r="J7" s="376" t="s">
        <v>80</v>
      </c>
      <c r="K7" s="379" t="s">
        <v>122</v>
      </c>
      <c r="L7" s="977" t="s">
        <v>80</v>
      </c>
      <c r="M7" s="978" t="s">
        <v>122</v>
      </c>
      <c r="N7" s="617"/>
      <c r="O7" s="617"/>
      <c r="P7" s="972" t="s">
        <v>80</v>
      </c>
      <c r="Q7" s="973" t="s">
        <v>122</v>
      </c>
      <c r="R7" s="376" t="s">
        <v>80</v>
      </c>
      <c r="S7" s="379" t="s">
        <v>122</v>
      </c>
      <c r="T7" s="376" t="s">
        <v>80</v>
      </c>
      <c r="U7" s="379" t="s">
        <v>122</v>
      </c>
      <c r="V7" s="376" t="s">
        <v>80</v>
      </c>
      <c r="W7" s="379" t="s">
        <v>122</v>
      </c>
      <c r="X7" s="376" t="s">
        <v>80</v>
      </c>
      <c r="Y7" s="377" t="s">
        <v>122</v>
      </c>
    </row>
    <row r="8" spans="1:25" ht="38.25" customHeight="1">
      <c r="A8" s="619"/>
      <c r="B8" s="620" t="s">
        <v>211</v>
      </c>
      <c r="C8" s="621"/>
      <c r="D8" s="622">
        <v>1967</v>
      </c>
      <c r="E8" s="623"/>
      <c r="F8" s="624">
        <v>4143</v>
      </c>
      <c r="G8" s="623"/>
      <c r="H8" s="625">
        <v>6110</v>
      </c>
      <c r="I8" s="623"/>
      <c r="J8" s="622">
        <v>616</v>
      </c>
      <c r="K8" s="626"/>
      <c r="L8" s="622">
        <v>400</v>
      </c>
      <c r="M8" s="627"/>
      <c r="N8" s="624"/>
      <c r="O8" s="624"/>
      <c r="P8" s="628">
        <v>1016</v>
      </c>
      <c r="Q8" s="626"/>
      <c r="R8" s="622">
        <v>3544</v>
      </c>
      <c r="S8" s="626"/>
      <c r="T8" s="629" t="s">
        <v>9</v>
      </c>
      <c r="U8" s="626"/>
      <c r="V8" s="622">
        <v>4</v>
      </c>
      <c r="W8" s="626"/>
      <c r="X8" s="630">
        <v>1546</v>
      </c>
      <c r="Y8" s="631"/>
    </row>
    <row r="9" spans="1:25" ht="38.25" customHeight="1">
      <c r="A9" s="619"/>
      <c r="B9" s="632"/>
      <c r="C9" s="621"/>
      <c r="D9" s="633">
        <v>9978</v>
      </c>
      <c r="E9" s="634">
        <v>1018916350</v>
      </c>
      <c r="F9" s="635">
        <v>14884</v>
      </c>
      <c r="G9" s="634">
        <v>1595833337</v>
      </c>
      <c r="H9" s="635">
        <v>24862</v>
      </c>
      <c r="I9" s="634">
        <v>2614749687</v>
      </c>
      <c r="J9" s="633">
        <v>1710</v>
      </c>
      <c r="K9" s="636">
        <v>145254178</v>
      </c>
      <c r="L9" s="633">
        <v>2105</v>
      </c>
      <c r="M9" s="637">
        <v>196279544</v>
      </c>
      <c r="N9" s="635"/>
      <c r="O9" s="635"/>
      <c r="P9" s="638">
        <v>3815</v>
      </c>
      <c r="Q9" s="636">
        <v>341533722</v>
      </c>
      <c r="R9" s="633">
        <v>12792</v>
      </c>
      <c r="S9" s="636">
        <v>831694789</v>
      </c>
      <c r="T9" s="633">
        <v>337</v>
      </c>
      <c r="U9" s="636">
        <v>68923089</v>
      </c>
      <c r="V9" s="633">
        <v>139</v>
      </c>
      <c r="W9" s="636">
        <v>115858924</v>
      </c>
      <c r="X9" s="633">
        <v>7779</v>
      </c>
      <c r="Y9" s="631">
        <v>1256739163</v>
      </c>
    </row>
    <row r="10" spans="1:25" ht="38.25" customHeight="1">
      <c r="A10" s="619"/>
      <c r="B10" s="620" t="s">
        <v>212</v>
      </c>
      <c r="C10" s="621"/>
      <c r="D10" s="622">
        <v>1565</v>
      </c>
      <c r="E10" s="623"/>
      <c r="F10" s="624">
        <v>3615</v>
      </c>
      <c r="G10" s="623"/>
      <c r="H10" s="625">
        <v>5180</v>
      </c>
      <c r="I10" s="623"/>
      <c r="J10" s="622">
        <v>502</v>
      </c>
      <c r="K10" s="626"/>
      <c r="L10" s="622">
        <v>384</v>
      </c>
      <c r="M10" s="627"/>
      <c r="N10" s="624"/>
      <c r="O10" s="624"/>
      <c r="P10" s="628">
        <v>886</v>
      </c>
      <c r="Q10" s="626"/>
      <c r="R10" s="622">
        <v>3015</v>
      </c>
      <c r="S10" s="626"/>
      <c r="T10" s="629" t="s">
        <v>9</v>
      </c>
      <c r="U10" s="626"/>
      <c r="V10" s="622">
        <v>4</v>
      </c>
      <c r="W10" s="626"/>
      <c r="X10" s="630">
        <v>1275</v>
      </c>
      <c r="Y10" s="631"/>
    </row>
    <row r="11" spans="1:25" ht="38.25" customHeight="1">
      <c r="A11" s="619"/>
      <c r="B11" s="621"/>
      <c r="C11" s="621"/>
      <c r="D11" s="633">
        <v>7716</v>
      </c>
      <c r="E11" s="634">
        <v>1282792354</v>
      </c>
      <c r="F11" s="635">
        <v>12612</v>
      </c>
      <c r="G11" s="634">
        <v>1236617100</v>
      </c>
      <c r="H11" s="635">
        <v>20328</v>
      </c>
      <c r="I11" s="634">
        <v>2519409454</v>
      </c>
      <c r="J11" s="633">
        <v>1218</v>
      </c>
      <c r="K11" s="636">
        <v>101556048</v>
      </c>
      <c r="L11" s="633">
        <v>2226</v>
      </c>
      <c r="M11" s="637">
        <v>232442383</v>
      </c>
      <c r="N11" s="635"/>
      <c r="O11" s="635"/>
      <c r="P11" s="638">
        <v>3444</v>
      </c>
      <c r="Q11" s="636">
        <v>333998431</v>
      </c>
      <c r="R11" s="633">
        <v>10336</v>
      </c>
      <c r="S11" s="636">
        <v>598859257</v>
      </c>
      <c r="T11" s="633">
        <v>333</v>
      </c>
      <c r="U11" s="636">
        <v>141904620</v>
      </c>
      <c r="V11" s="633">
        <v>54</v>
      </c>
      <c r="W11" s="636">
        <v>49362654</v>
      </c>
      <c r="X11" s="633">
        <v>6161</v>
      </c>
      <c r="Y11" s="631">
        <v>1395284492</v>
      </c>
    </row>
    <row r="12" spans="1:25" ht="38.25" customHeight="1">
      <c r="A12" s="619"/>
      <c r="B12" s="620" t="s">
        <v>213</v>
      </c>
      <c r="C12" s="621"/>
      <c r="D12" s="622">
        <v>1291</v>
      </c>
      <c r="E12" s="623"/>
      <c r="F12" s="624">
        <v>3765</v>
      </c>
      <c r="G12" s="623"/>
      <c r="H12" s="625">
        <v>5056</v>
      </c>
      <c r="I12" s="623"/>
      <c r="J12" s="622">
        <v>508</v>
      </c>
      <c r="K12" s="626"/>
      <c r="L12" s="622">
        <v>262</v>
      </c>
      <c r="M12" s="627"/>
      <c r="N12" s="624"/>
      <c r="O12" s="624"/>
      <c r="P12" s="628">
        <v>770</v>
      </c>
      <c r="Q12" s="626"/>
      <c r="R12" s="622">
        <v>3158</v>
      </c>
      <c r="S12" s="626"/>
      <c r="T12" s="629" t="s">
        <v>9</v>
      </c>
      <c r="U12" s="626"/>
      <c r="V12" s="622">
        <v>9</v>
      </c>
      <c r="W12" s="626"/>
      <c r="X12" s="630">
        <v>1119</v>
      </c>
      <c r="Y12" s="631"/>
    </row>
    <row r="13" spans="1:25" ht="38.25" customHeight="1">
      <c r="A13" s="619"/>
      <c r="B13" s="621"/>
      <c r="C13" s="621"/>
      <c r="D13" s="633">
        <v>6841</v>
      </c>
      <c r="E13" s="634">
        <v>1405178476</v>
      </c>
      <c r="F13" s="635">
        <v>13163</v>
      </c>
      <c r="G13" s="634">
        <v>1263255659</v>
      </c>
      <c r="H13" s="635">
        <v>20004</v>
      </c>
      <c r="I13" s="634">
        <v>2668434135</v>
      </c>
      <c r="J13" s="633">
        <v>1262</v>
      </c>
      <c r="K13" s="636">
        <v>55049384</v>
      </c>
      <c r="L13" s="633">
        <v>1416</v>
      </c>
      <c r="M13" s="637">
        <v>106097146</v>
      </c>
      <c r="N13" s="635"/>
      <c r="O13" s="635"/>
      <c r="P13" s="638">
        <v>2678</v>
      </c>
      <c r="Q13" s="636">
        <v>161146530</v>
      </c>
      <c r="R13" s="633">
        <v>11175</v>
      </c>
      <c r="S13" s="636">
        <v>1408413082</v>
      </c>
      <c r="T13" s="633">
        <v>298</v>
      </c>
      <c r="U13" s="636">
        <v>74134284</v>
      </c>
      <c r="V13" s="633">
        <v>70</v>
      </c>
      <c r="W13" s="636">
        <v>79928206</v>
      </c>
      <c r="X13" s="633">
        <v>5783</v>
      </c>
      <c r="Y13" s="631">
        <v>944812033</v>
      </c>
    </row>
    <row r="14" spans="1:25" ht="38.25" customHeight="1">
      <c r="A14" s="619"/>
      <c r="B14" s="620" t="s">
        <v>214</v>
      </c>
      <c r="C14" s="621"/>
      <c r="D14" s="630">
        <v>1129</v>
      </c>
      <c r="E14" s="639"/>
      <c r="F14" s="625">
        <v>4202</v>
      </c>
      <c r="G14" s="639"/>
      <c r="H14" s="625">
        <v>5331</v>
      </c>
      <c r="I14" s="639"/>
      <c r="J14" s="640">
        <v>973</v>
      </c>
      <c r="K14" s="641"/>
      <c r="L14" s="640">
        <v>271</v>
      </c>
      <c r="M14" s="642"/>
      <c r="N14" s="643"/>
      <c r="O14" s="643"/>
      <c r="P14" s="644">
        <v>1244</v>
      </c>
      <c r="Q14" s="641"/>
      <c r="R14" s="630">
        <v>2777</v>
      </c>
      <c r="S14" s="641"/>
      <c r="T14" s="645" t="s">
        <v>9</v>
      </c>
      <c r="U14" s="641"/>
      <c r="V14" s="640">
        <v>15</v>
      </c>
      <c r="W14" s="641"/>
      <c r="X14" s="630">
        <v>1295</v>
      </c>
      <c r="Y14" s="639"/>
    </row>
    <row r="15" spans="1:25" ht="38.25" customHeight="1">
      <c r="A15" s="619"/>
      <c r="B15" s="621"/>
      <c r="C15" s="621"/>
      <c r="D15" s="646">
        <v>6096</v>
      </c>
      <c r="E15" s="631">
        <v>760277410</v>
      </c>
      <c r="F15" s="647">
        <v>13127</v>
      </c>
      <c r="G15" s="631">
        <v>684201772</v>
      </c>
      <c r="H15" s="647">
        <v>19223</v>
      </c>
      <c r="I15" s="631">
        <v>1444479182</v>
      </c>
      <c r="J15" s="646">
        <v>2090</v>
      </c>
      <c r="K15" s="648">
        <v>98853987</v>
      </c>
      <c r="L15" s="646">
        <v>1554</v>
      </c>
      <c r="M15" s="649">
        <v>467885965</v>
      </c>
      <c r="N15" s="647"/>
      <c r="O15" s="647"/>
      <c r="P15" s="650">
        <v>3644</v>
      </c>
      <c r="Q15" s="648">
        <v>566739952</v>
      </c>
      <c r="R15" s="646">
        <v>8824</v>
      </c>
      <c r="S15" s="648">
        <v>450022827</v>
      </c>
      <c r="T15" s="651">
        <v>592</v>
      </c>
      <c r="U15" s="648">
        <v>52574324</v>
      </c>
      <c r="V15" s="651">
        <v>133</v>
      </c>
      <c r="W15" s="649">
        <v>68802366</v>
      </c>
      <c r="X15" s="647">
        <v>6030</v>
      </c>
      <c r="Y15" s="631">
        <v>306339713</v>
      </c>
    </row>
    <row r="16" spans="1:25" ht="38.25" customHeight="1">
      <c r="A16" s="619"/>
      <c r="B16" s="620" t="s">
        <v>215</v>
      </c>
      <c r="C16" s="621"/>
      <c r="D16" s="630">
        <v>1285</v>
      </c>
      <c r="E16" s="639"/>
      <c r="F16" s="625">
        <v>5809</v>
      </c>
      <c r="G16" s="639"/>
      <c r="H16" s="625">
        <v>7094</v>
      </c>
      <c r="I16" s="639"/>
      <c r="J16" s="652">
        <v>2044</v>
      </c>
      <c r="K16" s="653"/>
      <c r="L16" s="640">
        <v>324</v>
      </c>
      <c r="M16" s="639"/>
      <c r="N16" s="643"/>
      <c r="O16" s="643"/>
      <c r="P16" s="654">
        <v>2368</v>
      </c>
      <c r="Q16" s="639"/>
      <c r="R16" s="625">
        <v>3029</v>
      </c>
      <c r="S16" s="639"/>
      <c r="T16" s="632" t="s">
        <v>9</v>
      </c>
      <c r="U16" s="639"/>
      <c r="V16" s="655">
        <v>18</v>
      </c>
      <c r="W16" s="656"/>
      <c r="X16" s="657">
        <v>1679</v>
      </c>
      <c r="Y16" s="656"/>
    </row>
    <row r="17" spans="1:25" ht="38.25" customHeight="1" thickBot="1">
      <c r="A17" s="619"/>
      <c r="B17" s="621"/>
      <c r="C17" s="621"/>
      <c r="D17" s="658">
        <v>6087</v>
      </c>
      <c r="E17" s="659">
        <v>281560163</v>
      </c>
      <c r="F17" s="660">
        <v>15075</v>
      </c>
      <c r="G17" s="659">
        <v>1159371107</v>
      </c>
      <c r="H17" s="660">
        <v>21162</v>
      </c>
      <c r="I17" s="659">
        <v>1440931270</v>
      </c>
      <c r="J17" s="658">
        <v>3695</v>
      </c>
      <c r="K17" s="661">
        <v>181045507</v>
      </c>
      <c r="L17" s="658">
        <v>1523</v>
      </c>
      <c r="M17" s="662">
        <v>55935357</v>
      </c>
      <c r="N17" s="647"/>
      <c r="O17" s="647"/>
      <c r="P17" s="663">
        <v>5218</v>
      </c>
      <c r="Q17" s="661">
        <v>236980864</v>
      </c>
      <c r="R17" s="658">
        <v>9293</v>
      </c>
      <c r="S17" s="661">
        <v>554442373</v>
      </c>
      <c r="T17" s="664">
        <v>526</v>
      </c>
      <c r="U17" s="661">
        <v>45463681</v>
      </c>
      <c r="V17" s="664">
        <v>71</v>
      </c>
      <c r="W17" s="661">
        <v>97861750</v>
      </c>
      <c r="X17" s="658">
        <v>6054</v>
      </c>
      <c r="Y17" s="659">
        <v>506182602</v>
      </c>
    </row>
    <row r="18" spans="1:25" ht="18" customHeight="1">
      <c r="A18" s="881" t="s">
        <v>216</v>
      </c>
      <c r="B18" s="882"/>
      <c r="C18" s="882"/>
      <c r="D18" s="883"/>
      <c r="E18" s="665"/>
      <c r="F18" s="665"/>
      <c r="G18" s="665"/>
      <c r="H18" s="635"/>
      <c r="I18" s="635"/>
      <c r="J18" s="665"/>
      <c r="K18" s="665"/>
      <c r="L18" s="665"/>
      <c r="M18" s="665"/>
      <c r="N18" s="665"/>
      <c r="O18" s="665"/>
      <c r="P18" s="635"/>
      <c r="Q18" s="635"/>
      <c r="R18" s="635"/>
      <c r="S18" s="635"/>
      <c r="T18" s="635"/>
      <c r="U18" s="635"/>
      <c r="V18" s="666"/>
      <c r="W18" s="666"/>
      <c r="X18" s="647"/>
      <c r="Y18" s="667"/>
    </row>
    <row r="19" spans="1:25" ht="4.5" customHeight="1" thickBot="1">
      <c r="A19" s="668"/>
      <c r="B19" s="669"/>
      <c r="C19" s="670"/>
      <c r="D19" s="671"/>
      <c r="E19" s="671"/>
      <c r="F19" s="671"/>
      <c r="G19" s="671"/>
      <c r="H19" s="672"/>
      <c r="I19" s="672"/>
      <c r="J19" s="671"/>
      <c r="K19" s="671"/>
      <c r="L19" s="671"/>
      <c r="M19" s="671"/>
      <c r="N19" s="665"/>
      <c r="O19" s="665"/>
      <c r="P19" s="672"/>
      <c r="Q19" s="672"/>
      <c r="R19" s="672"/>
      <c r="S19" s="672"/>
      <c r="T19" s="672"/>
      <c r="U19" s="672"/>
      <c r="V19" s="673"/>
      <c r="W19" s="673"/>
      <c r="X19" s="674"/>
      <c r="Y19" s="675"/>
    </row>
    <row r="20" spans="1:25" ht="25.5" customHeight="1">
      <c r="A20" s="619"/>
      <c r="B20" s="676" t="s">
        <v>217</v>
      </c>
      <c r="C20" s="621"/>
      <c r="D20" s="650">
        <v>188</v>
      </c>
      <c r="E20" s="677"/>
      <c r="F20" s="650">
        <v>577</v>
      </c>
      <c r="G20" s="677"/>
      <c r="H20" s="638">
        <v>765</v>
      </c>
      <c r="I20" s="678"/>
      <c r="J20" s="650">
        <v>174</v>
      </c>
      <c r="K20" s="648"/>
      <c r="L20" s="644">
        <v>34</v>
      </c>
      <c r="M20" s="679"/>
      <c r="N20" s="647"/>
      <c r="O20" s="647"/>
      <c r="P20" s="650">
        <v>208</v>
      </c>
      <c r="Q20" s="648"/>
      <c r="R20" s="650">
        <v>349</v>
      </c>
      <c r="S20" s="648"/>
      <c r="T20" s="644" t="s">
        <v>218</v>
      </c>
      <c r="U20" s="648"/>
      <c r="V20" s="680">
        <v>0</v>
      </c>
      <c r="W20" s="681"/>
      <c r="X20" s="644">
        <v>208</v>
      </c>
      <c r="Y20" s="682"/>
    </row>
    <row r="21" spans="1:25" ht="25.5" customHeight="1">
      <c r="A21" s="683"/>
      <c r="B21" s="684"/>
      <c r="C21" s="685"/>
      <c r="D21" s="686">
        <v>739</v>
      </c>
      <c r="E21" s="687">
        <v>40103597</v>
      </c>
      <c r="F21" s="686">
        <v>1940</v>
      </c>
      <c r="G21" s="687">
        <v>88320235</v>
      </c>
      <c r="H21" s="688">
        <v>2679</v>
      </c>
      <c r="I21" s="689">
        <v>128423832</v>
      </c>
      <c r="J21" s="686">
        <v>366</v>
      </c>
      <c r="K21" s="690">
        <v>22613006</v>
      </c>
      <c r="L21" s="691">
        <v>150</v>
      </c>
      <c r="M21" s="692">
        <v>5093573</v>
      </c>
      <c r="N21" s="647"/>
      <c r="O21" s="647"/>
      <c r="P21" s="686">
        <v>516</v>
      </c>
      <c r="Q21" s="690">
        <v>27706579</v>
      </c>
      <c r="R21" s="686">
        <v>1268</v>
      </c>
      <c r="S21" s="690">
        <v>51675157</v>
      </c>
      <c r="T21" s="686">
        <v>49</v>
      </c>
      <c r="U21" s="690">
        <v>3897507</v>
      </c>
      <c r="V21" s="693">
        <v>19</v>
      </c>
      <c r="W21" s="694">
        <v>15196905</v>
      </c>
      <c r="X21" s="688">
        <v>827</v>
      </c>
      <c r="Y21" s="695">
        <v>29947684</v>
      </c>
    </row>
    <row r="22" spans="1:25" ht="25.5" customHeight="1">
      <c r="A22" s="696"/>
      <c r="B22" s="697" t="s">
        <v>160</v>
      </c>
      <c r="C22" s="698"/>
      <c r="D22" s="650">
        <v>209</v>
      </c>
      <c r="E22" s="677"/>
      <c r="F22" s="650">
        <v>544</v>
      </c>
      <c r="G22" s="677"/>
      <c r="H22" s="638">
        <v>753</v>
      </c>
      <c r="I22" s="678"/>
      <c r="J22" s="650">
        <v>195</v>
      </c>
      <c r="K22" s="648"/>
      <c r="L22" s="644">
        <v>52</v>
      </c>
      <c r="M22" s="679"/>
      <c r="N22" s="647"/>
      <c r="O22" s="647"/>
      <c r="P22" s="650">
        <v>247</v>
      </c>
      <c r="Q22" s="648"/>
      <c r="R22" s="650">
        <v>296</v>
      </c>
      <c r="S22" s="648"/>
      <c r="T22" s="644" t="s">
        <v>218</v>
      </c>
      <c r="U22" s="648"/>
      <c r="V22" s="680">
        <v>1</v>
      </c>
      <c r="W22" s="681"/>
      <c r="X22" s="644">
        <v>209</v>
      </c>
      <c r="Y22" s="682"/>
    </row>
    <row r="23" spans="1:25" ht="25.5" customHeight="1">
      <c r="A23" s="619"/>
      <c r="B23" s="699"/>
      <c r="C23" s="621"/>
      <c r="D23" s="650">
        <v>897</v>
      </c>
      <c r="E23" s="677">
        <v>63812802</v>
      </c>
      <c r="F23" s="650">
        <v>1873</v>
      </c>
      <c r="G23" s="677">
        <v>86598749</v>
      </c>
      <c r="H23" s="638">
        <v>2770</v>
      </c>
      <c r="I23" s="678">
        <v>150411551</v>
      </c>
      <c r="J23" s="650">
        <v>323</v>
      </c>
      <c r="K23" s="648">
        <v>20180870</v>
      </c>
      <c r="L23" s="644">
        <v>251</v>
      </c>
      <c r="M23" s="679">
        <v>16599169</v>
      </c>
      <c r="N23" s="647"/>
      <c r="O23" s="647"/>
      <c r="P23" s="650">
        <v>574</v>
      </c>
      <c r="Q23" s="648">
        <v>36780039</v>
      </c>
      <c r="R23" s="650">
        <v>1430</v>
      </c>
      <c r="S23" s="648">
        <v>80790272</v>
      </c>
      <c r="T23" s="650">
        <v>87</v>
      </c>
      <c r="U23" s="648">
        <v>4003071</v>
      </c>
      <c r="V23" s="680">
        <v>1</v>
      </c>
      <c r="W23" s="681">
        <v>5419889</v>
      </c>
      <c r="X23" s="638">
        <v>678</v>
      </c>
      <c r="Y23" s="682">
        <v>23418280</v>
      </c>
    </row>
    <row r="24" spans="1:25" ht="25.5" customHeight="1">
      <c r="A24" s="700"/>
      <c r="B24" s="701" t="s">
        <v>161</v>
      </c>
      <c r="C24" s="702"/>
      <c r="D24" s="703">
        <v>68</v>
      </c>
      <c r="E24" s="704"/>
      <c r="F24" s="703">
        <v>520</v>
      </c>
      <c r="G24" s="704"/>
      <c r="H24" s="705">
        <v>588</v>
      </c>
      <c r="I24" s="706"/>
      <c r="J24" s="703">
        <v>186</v>
      </c>
      <c r="K24" s="707"/>
      <c r="L24" s="708">
        <v>6</v>
      </c>
      <c r="M24" s="709"/>
      <c r="N24" s="647"/>
      <c r="O24" s="647"/>
      <c r="P24" s="703">
        <v>192</v>
      </c>
      <c r="Q24" s="707"/>
      <c r="R24" s="703">
        <v>208</v>
      </c>
      <c r="S24" s="707"/>
      <c r="T24" s="708" t="s">
        <v>218</v>
      </c>
      <c r="U24" s="707"/>
      <c r="V24" s="710">
        <v>0</v>
      </c>
      <c r="W24" s="711"/>
      <c r="X24" s="708">
        <v>188</v>
      </c>
      <c r="Y24" s="712"/>
    </row>
    <row r="25" spans="1:25" ht="25.5" customHeight="1">
      <c r="A25" s="683"/>
      <c r="B25" s="684"/>
      <c r="C25" s="685"/>
      <c r="D25" s="686">
        <v>305</v>
      </c>
      <c r="E25" s="687">
        <v>13546409</v>
      </c>
      <c r="F25" s="686">
        <v>1018</v>
      </c>
      <c r="G25" s="687">
        <v>36853565</v>
      </c>
      <c r="H25" s="688">
        <v>1323</v>
      </c>
      <c r="I25" s="689">
        <v>50399974</v>
      </c>
      <c r="J25" s="686">
        <v>282</v>
      </c>
      <c r="K25" s="690">
        <v>10990857</v>
      </c>
      <c r="L25" s="691">
        <v>24</v>
      </c>
      <c r="M25" s="692">
        <v>528483</v>
      </c>
      <c r="N25" s="647"/>
      <c r="O25" s="647"/>
      <c r="P25" s="686">
        <v>306</v>
      </c>
      <c r="Q25" s="690">
        <v>11519340</v>
      </c>
      <c r="R25" s="686">
        <v>548</v>
      </c>
      <c r="S25" s="690">
        <v>19064139</v>
      </c>
      <c r="T25" s="686">
        <v>31</v>
      </c>
      <c r="U25" s="690">
        <v>2187006</v>
      </c>
      <c r="V25" s="693">
        <v>0</v>
      </c>
      <c r="W25" s="694">
        <v>5758451</v>
      </c>
      <c r="X25" s="688">
        <v>438</v>
      </c>
      <c r="Y25" s="695">
        <v>11871038</v>
      </c>
    </row>
    <row r="26" spans="1:25" ht="25.5" customHeight="1">
      <c r="A26" s="696"/>
      <c r="B26" s="697" t="s">
        <v>162</v>
      </c>
      <c r="C26" s="698"/>
      <c r="D26" s="650">
        <v>70</v>
      </c>
      <c r="E26" s="677"/>
      <c r="F26" s="650">
        <v>425</v>
      </c>
      <c r="G26" s="677"/>
      <c r="H26" s="638">
        <v>495</v>
      </c>
      <c r="I26" s="678"/>
      <c r="J26" s="650">
        <v>166</v>
      </c>
      <c r="K26" s="648"/>
      <c r="L26" s="644">
        <v>13</v>
      </c>
      <c r="M26" s="679"/>
      <c r="N26" s="647"/>
      <c r="O26" s="647"/>
      <c r="P26" s="650">
        <v>179</v>
      </c>
      <c r="Q26" s="648"/>
      <c r="R26" s="650">
        <v>165</v>
      </c>
      <c r="S26" s="648"/>
      <c r="T26" s="644" t="s">
        <v>218</v>
      </c>
      <c r="U26" s="648"/>
      <c r="V26" s="680">
        <v>5</v>
      </c>
      <c r="W26" s="681"/>
      <c r="X26" s="644">
        <v>146</v>
      </c>
      <c r="Y26" s="682"/>
    </row>
    <row r="27" spans="1:25" ht="25.5" customHeight="1">
      <c r="A27" s="619"/>
      <c r="B27" s="699"/>
      <c r="C27" s="621"/>
      <c r="D27" s="650">
        <v>414</v>
      </c>
      <c r="E27" s="677">
        <v>57566274</v>
      </c>
      <c r="F27" s="650">
        <v>851</v>
      </c>
      <c r="G27" s="677">
        <v>173534515</v>
      </c>
      <c r="H27" s="638">
        <v>1265</v>
      </c>
      <c r="I27" s="678">
        <v>231100789</v>
      </c>
      <c r="J27" s="650">
        <v>272</v>
      </c>
      <c r="K27" s="648">
        <v>9490259</v>
      </c>
      <c r="L27" s="644">
        <v>89</v>
      </c>
      <c r="M27" s="679">
        <v>2622102</v>
      </c>
      <c r="N27" s="647"/>
      <c r="O27" s="647"/>
      <c r="P27" s="650">
        <v>361</v>
      </c>
      <c r="Q27" s="648">
        <v>12112361</v>
      </c>
      <c r="R27" s="650">
        <v>398</v>
      </c>
      <c r="S27" s="648">
        <v>64681175</v>
      </c>
      <c r="T27" s="650">
        <v>25</v>
      </c>
      <c r="U27" s="648">
        <v>3432632</v>
      </c>
      <c r="V27" s="680">
        <v>7</v>
      </c>
      <c r="W27" s="681">
        <v>54214179</v>
      </c>
      <c r="X27" s="638">
        <v>474</v>
      </c>
      <c r="Y27" s="682">
        <v>96660442</v>
      </c>
    </row>
    <row r="28" spans="1:25" ht="25.5" customHeight="1">
      <c r="A28" s="700"/>
      <c r="B28" s="701" t="s">
        <v>163</v>
      </c>
      <c r="C28" s="702"/>
      <c r="D28" s="703">
        <v>134</v>
      </c>
      <c r="E28" s="704"/>
      <c r="F28" s="703">
        <v>600</v>
      </c>
      <c r="G28" s="704"/>
      <c r="H28" s="705">
        <v>734</v>
      </c>
      <c r="I28" s="706"/>
      <c r="J28" s="703">
        <v>206</v>
      </c>
      <c r="K28" s="707"/>
      <c r="L28" s="708">
        <v>20</v>
      </c>
      <c r="M28" s="709"/>
      <c r="N28" s="647"/>
      <c r="O28" s="647"/>
      <c r="P28" s="703">
        <v>226</v>
      </c>
      <c r="Q28" s="707"/>
      <c r="R28" s="703">
        <v>310</v>
      </c>
      <c r="S28" s="707"/>
      <c r="T28" s="708" t="s">
        <v>218</v>
      </c>
      <c r="U28" s="707"/>
      <c r="V28" s="710">
        <v>4</v>
      </c>
      <c r="W28" s="711"/>
      <c r="X28" s="708">
        <v>194</v>
      </c>
      <c r="Y28" s="712"/>
    </row>
    <row r="29" spans="1:25" ht="25.5" customHeight="1">
      <c r="A29" s="683"/>
      <c r="B29" s="684"/>
      <c r="C29" s="685"/>
      <c r="D29" s="686">
        <v>803</v>
      </c>
      <c r="E29" s="687">
        <v>14537291</v>
      </c>
      <c r="F29" s="686">
        <v>1419</v>
      </c>
      <c r="G29" s="687">
        <v>52213554</v>
      </c>
      <c r="H29" s="688">
        <v>2222</v>
      </c>
      <c r="I29" s="689">
        <v>66750845</v>
      </c>
      <c r="J29" s="686">
        <v>430</v>
      </c>
      <c r="K29" s="690">
        <v>15652523</v>
      </c>
      <c r="L29" s="691">
        <v>101</v>
      </c>
      <c r="M29" s="692">
        <v>2568102</v>
      </c>
      <c r="N29" s="647"/>
      <c r="O29" s="647"/>
      <c r="P29" s="686">
        <v>531</v>
      </c>
      <c r="Q29" s="690">
        <v>18220625</v>
      </c>
      <c r="R29" s="686">
        <v>766</v>
      </c>
      <c r="S29" s="690">
        <v>27598312</v>
      </c>
      <c r="T29" s="686">
        <v>48</v>
      </c>
      <c r="U29" s="690">
        <v>2594382</v>
      </c>
      <c r="V29" s="693">
        <v>22</v>
      </c>
      <c r="W29" s="694">
        <v>1627007</v>
      </c>
      <c r="X29" s="688">
        <v>855</v>
      </c>
      <c r="Y29" s="695">
        <v>16710519</v>
      </c>
    </row>
    <row r="30" spans="1:25" ht="25.5" customHeight="1">
      <c r="A30" s="696"/>
      <c r="B30" s="697" t="s">
        <v>164</v>
      </c>
      <c r="C30" s="698"/>
      <c r="D30" s="650">
        <v>49</v>
      </c>
      <c r="E30" s="677"/>
      <c r="F30" s="650">
        <v>398</v>
      </c>
      <c r="G30" s="677"/>
      <c r="H30" s="638">
        <v>447</v>
      </c>
      <c r="I30" s="678"/>
      <c r="J30" s="650">
        <v>141</v>
      </c>
      <c r="K30" s="648"/>
      <c r="L30" s="644">
        <v>36</v>
      </c>
      <c r="M30" s="679"/>
      <c r="N30" s="647"/>
      <c r="O30" s="647"/>
      <c r="P30" s="650">
        <v>177</v>
      </c>
      <c r="Q30" s="648"/>
      <c r="R30" s="650">
        <v>187</v>
      </c>
      <c r="S30" s="648"/>
      <c r="T30" s="644" t="s">
        <v>218</v>
      </c>
      <c r="U30" s="648"/>
      <c r="V30" s="680">
        <v>0</v>
      </c>
      <c r="W30" s="681"/>
      <c r="X30" s="644">
        <v>83</v>
      </c>
      <c r="Y30" s="682"/>
    </row>
    <row r="31" spans="1:25" ht="25.5" customHeight="1">
      <c r="A31" s="619"/>
      <c r="B31" s="699"/>
      <c r="C31" s="621"/>
      <c r="D31" s="650">
        <v>233</v>
      </c>
      <c r="E31" s="677">
        <v>15073538</v>
      </c>
      <c r="F31" s="650">
        <v>979</v>
      </c>
      <c r="G31" s="677">
        <v>165709816</v>
      </c>
      <c r="H31" s="638">
        <v>1212</v>
      </c>
      <c r="I31" s="678">
        <v>180783354</v>
      </c>
      <c r="J31" s="650">
        <v>191</v>
      </c>
      <c r="K31" s="648">
        <v>8757299</v>
      </c>
      <c r="L31" s="644">
        <v>78</v>
      </c>
      <c r="M31" s="679">
        <v>2860940</v>
      </c>
      <c r="N31" s="647"/>
      <c r="O31" s="647"/>
      <c r="P31" s="650">
        <v>269</v>
      </c>
      <c r="Q31" s="648">
        <v>11618239</v>
      </c>
      <c r="R31" s="650">
        <v>629</v>
      </c>
      <c r="S31" s="648">
        <v>65930588</v>
      </c>
      <c r="T31" s="650">
        <v>25</v>
      </c>
      <c r="U31" s="648">
        <v>15203341</v>
      </c>
      <c r="V31" s="680">
        <v>0</v>
      </c>
      <c r="W31" s="681">
        <v>4050840</v>
      </c>
      <c r="X31" s="638">
        <v>289</v>
      </c>
      <c r="Y31" s="682">
        <v>83980346</v>
      </c>
    </row>
    <row r="32" spans="1:25" ht="25.5" customHeight="1">
      <c r="A32" s="700"/>
      <c r="B32" s="701" t="s">
        <v>165</v>
      </c>
      <c r="C32" s="702"/>
      <c r="D32" s="703">
        <v>54</v>
      </c>
      <c r="E32" s="704"/>
      <c r="F32" s="703">
        <v>403</v>
      </c>
      <c r="G32" s="704"/>
      <c r="H32" s="705">
        <v>457</v>
      </c>
      <c r="I32" s="706"/>
      <c r="J32" s="703">
        <v>200</v>
      </c>
      <c r="K32" s="707"/>
      <c r="L32" s="708">
        <v>6</v>
      </c>
      <c r="M32" s="709"/>
      <c r="N32" s="647"/>
      <c r="O32" s="647"/>
      <c r="P32" s="703">
        <v>206</v>
      </c>
      <c r="Q32" s="707"/>
      <c r="R32" s="703">
        <v>193</v>
      </c>
      <c r="S32" s="707"/>
      <c r="T32" s="708" t="s">
        <v>218</v>
      </c>
      <c r="U32" s="707"/>
      <c r="V32" s="710">
        <v>3</v>
      </c>
      <c r="W32" s="711"/>
      <c r="X32" s="708">
        <v>55</v>
      </c>
      <c r="Y32" s="712"/>
    </row>
    <row r="33" spans="1:25" ht="25.5" customHeight="1">
      <c r="A33" s="683"/>
      <c r="B33" s="684"/>
      <c r="C33" s="685"/>
      <c r="D33" s="686">
        <v>182</v>
      </c>
      <c r="E33" s="687">
        <v>5830289</v>
      </c>
      <c r="F33" s="686">
        <v>721</v>
      </c>
      <c r="G33" s="687">
        <v>55876995</v>
      </c>
      <c r="H33" s="688">
        <v>903</v>
      </c>
      <c r="I33" s="689">
        <v>61707284</v>
      </c>
      <c r="J33" s="686">
        <v>257</v>
      </c>
      <c r="K33" s="690">
        <v>10410669</v>
      </c>
      <c r="L33" s="691">
        <v>29</v>
      </c>
      <c r="M33" s="692">
        <v>1862744</v>
      </c>
      <c r="N33" s="647"/>
      <c r="O33" s="647"/>
      <c r="P33" s="686">
        <v>286</v>
      </c>
      <c r="Q33" s="690">
        <v>12273413</v>
      </c>
      <c r="R33" s="686">
        <v>458</v>
      </c>
      <c r="S33" s="690">
        <v>27625537</v>
      </c>
      <c r="T33" s="686">
        <v>21</v>
      </c>
      <c r="U33" s="690">
        <v>1023279</v>
      </c>
      <c r="V33" s="693">
        <v>4</v>
      </c>
      <c r="W33" s="694">
        <v>772700</v>
      </c>
      <c r="X33" s="688">
        <v>134</v>
      </c>
      <c r="Y33" s="695">
        <v>20012355</v>
      </c>
    </row>
    <row r="34" spans="1:25" ht="25.5" customHeight="1">
      <c r="A34" s="696"/>
      <c r="B34" s="697" t="s">
        <v>166</v>
      </c>
      <c r="C34" s="698"/>
      <c r="D34" s="650">
        <v>34</v>
      </c>
      <c r="E34" s="677"/>
      <c r="F34" s="650">
        <v>336</v>
      </c>
      <c r="G34" s="677"/>
      <c r="H34" s="638">
        <v>370</v>
      </c>
      <c r="I34" s="678"/>
      <c r="J34" s="650">
        <v>109</v>
      </c>
      <c r="K34" s="648"/>
      <c r="L34" s="644">
        <v>12</v>
      </c>
      <c r="M34" s="679"/>
      <c r="N34" s="647"/>
      <c r="O34" s="647"/>
      <c r="P34" s="650">
        <v>121</v>
      </c>
      <c r="Q34" s="648"/>
      <c r="R34" s="650">
        <v>200</v>
      </c>
      <c r="S34" s="648"/>
      <c r="T34" s="644" t="s">
        <v>218</v>
      </c>
      <c r="U34" s="648"/>
      <c r="V34" s="680">
        <v>1</v>
      </c>
      <c r="W34" s="681"/>
      <c r="X34" s="644">
        <v>48</v>
      </c>
      <c r="Y34" s="682"/>
    </row>
    <row r="35" spans="1:25" ht="25.5" customHeight="1">
      <c r="A35" s="619"/>
      <c r="B35" s="699"/>
      <c r="C35" s="621"/>
      <c r="D35" s="650">
        <v>121</v>
      </c>
      <c r="E35" s="677">
        <v>8513941</v>
      </c>
      <c r="F35" s="650">
        <v>511</v>
      </c>
      <c r="G35" s="677">
        <v>19937239</v>
      </c>
      <c r="H35" s="638">
        <v>632</v>
      </c>
      <c r="I35" s="678">
        <v>28451180</v>
      </c>
      <c r="J35" s="650">
        <v>189</v>
      </c>
      <c r="K35" s="648">
        <v>11145479</v>
      </c>
      <c r="L35" s="644">
        <v>30</v>
      </c>
      <c r="M35" s="679">
        <v>1357097</v>
      </c>
      <c r="N35" s="647"/>
      <c r="O35" s="647"/>
      <c r="P35" s="650">
        <v>219</v>
      </c>
      <c r="Q35" s="648">
        <v>12502576</v>
      </c>
      <c r="R35" s="650">
        <v>252</v>
      </c>
      <c r="S35" s="648">
        <v>9896807</v>
      </c>
      <c r="T35" s="650">
        <v>85</v>
      </c>
      <c r="U35" s="648">
        <v>3076629</v>
      </c>
      <c r="V35" s="680">
        <v>0</v>
      </c>
      <c r="W35" s="681">
        <v>0</v>
      </c>
      <c r="X35" s="638">
        <v>76</v>
      </c>
      <c r="Y35" s="682">
        <v>2975168</v>
      </c>
    </row>
    <row r="36" spans="1:25" ht="25.5" customHeight="1">
      <c r="A36" s="700"/>
      <c r="B36" s="701" t="s">
        <v>167</v>
      </c>
      <c r="C36" s="702"/>
      <c r="D36" s="703">
        <v>48</v>
      </c>
      <c r="E36" s="704"/>
      <c r="F36" s="703">
        <v>99</v>
      </c>
      <c r="G36" s="704"/>
      <c r="H36" s="705">
        <v>147</v>
      </c>
      <c r="I36" s="706"/>
      <c r="J36" s="703">
        <v>90</v>
      </c>
      <c r="K36" s="707"/>
      <c r="L36" s="708">
        <v>8</v>
      </c>
      <c r="M36" s="709"/>
      <c r="N36" s="647"/>
      <c r="O36" s="647"/>
      <c r="P36" s="703">
        <v>98</v>
      </c>
      <c r="Q36" s="707"/>
      <c r="R36" s="703">
        <v>19</v>
      </c>
      <c r="S36" s="707"/>
      <c r="T36" s="708" t="s">
        <v>218</v>
      </c>
      <c r="U36" s="707"/>
      <c r="V36" s="710">
        <v>0</v>
      </c>
      <c r="W36" s="711"/>
      <c r="X36" s="708">
        <v>30</v>
      </c>
      <c r="Y36" s="712"/>
    </row>
    <row r="37" spans="1:25" ht="25.5" customHeight="1">
      <c r="A37" s="683"/>
      <c r="B37" s="684"/>
      <c r="C37" s="685"/>
      <c r="D37" s="686">
        <v>256</v>
      </c>
      <c r="E37" s="687">
        <v>2808096</v>
      </c>
      <c r="F37" s="686">
        <v>157</v>
      </c>
      <c r="G37" s="687">
        <v>7440596</v>
      </c>
      <c r="H37" s="688">
        <v>413</v>
      </c>
      <c r="I37" s="689">
        <v>10248692</v>
      </c>
      <c r="J37" s="686">
        <v>109</v>
      </c>
      <c r="K37" s="690">
        <v>3886898</v>
      </c>
      <c r="L37" s="691">
        <v>92</v>
      </c>
      <c r="M37" s="692">
        <v>648382</v>
      </c>
      <c r="N37" s="647"/>
      <c r="O37" s="647"/>
      <c r="P37" s="686">
        <v>201</v>
      </c>
      <c r="Q37" s="690">
        <v>4535280</v>
      </c>
      <c r="R37" s="686">
        <v>35</v>
      </c>
      <c r="S37" s="690">
        <v>3098957</v>
      </c>
      <c r="T37" s="686">
        <v>0</v>
      </c>
      <c r="U37" s="690">
        <v>0</v>
      </c>
      <c r="V37" s="693">
        <v>2</v>
      </c>
      <c r="W37" s="694">
        <v>95836</v>
      </c>
      <c r="X37" s="688">
        <v>175</v>
      </c>
      <c r="Y37" s="695">
        <v>2518619</v>
      </c>
    </row>
    <row r="38" spans="1:25" ht="25.5" customHeight="1">
      <c r="A38" s="696"/>
      <c r="B38" s="697" t="s">
        <v>168</v>
      </c>
      <c r="C38" s="698"/>
      <c r="D38" s="650">
        <v>63</v>
      </c>
      <c r="E38" s="677"/>
      <c r="F38" s="650">
        <v>153</v>
      </c>
      <c r="G38" s="677"/>
      <c r="H38" s="638">
        <v>216</v>
      </c>
      <c r="I38" s="678"/>
      <c r="J38" s="650">
        <v>68</v>
      </c>
      <c r="K38" s="648"/>
      <c r="L38" s="644">
        <v>23</v>
      </c>
      <c r="M38" s="679"/>
      <c r="N38" s="647"/>
      <c r="O38" s="647"/>
      <c r="P38" s="650">
        <v>91</v>
      </c>
      <c r="Q38" s="648"/>
      <c r="R38" s="650">
        <v>58</v>
      </c>
      <c r="S38" s="648"/>
      <c r="T38" s="644" t="s">
        <v>218</v>
      </c>
      <c r="U38" s="648"/>
      <c r="V38" s="680">
        <v>0</v>
      </c>
      <c r="W38" s="681"/>
      <c r="X38" s="644">
        <v>67</v>
      </c>
      <c r="Y38" s="682"/>
    </row>
    <row r="39" spans="1:25" ht="25.5" customHeight="1">
      <c r="A39" s="619"/>
      <c r="B39" s="699"/>
      <c r="C39" s="621"/>
      <c r="D39" s="650">
        <v>152</v>
      </c>
      <c r="E39" s="677">
        <v>6806909</v>
      </c>
      <c r="F39" s="650">
        <v>280</v>
      </c>
      <c r="G39" s="677">
        <v>11610464</v>
      </c>
      <c r="H39" s="638">
        <v>432</v>
      </c>
      <c r="I39" s="678">
        <v>18417373</v>
      </c>
      <c r="J39" s="650">
        <v>99</v>
      </c>
      <c r="K39" s="648">
        <v>4441366</v>
      </c>
      <c r="L39" s="644">
        <v>62</v>
      </c>
      <c r="M39" s="679">
        <v>2070561</v>
      </c>
      <c r="N39" s="647"/>
      <c r="O39" s="647"/>
      <c r="P39" s="650">
        <v>161</v>
      </c>
      <c r="Q39" s="648">
        <v>6511927</v>
      </c>
      <c r="R39" s="650">
        <v>130</v>
      </c>
      <c r="S39" s="648">
        <v>4951938</v>
      </c>
      <c r="T39" s="650">
        <v>12</v>
      </c>
      <c r="U39" s="648">
        <v>1711846</v>
      </c>
      <c r="V39" s="680">
        <v>0</v>
      </c>
      <c r="W39" s="681">
        <v>93500</v>
      </c>
      <c r="X39" s="638">
        <v>129</v>
      </c>
      <c r="Y39" s="682">
        <v>5148162</v>
      </c>
    </row>
    <row r="40" spans="1:25" ht="25.5" customHeight="1">
      <c r="A40" s="700"/>
      <c r="B40" s="701" t="s">
        <v>169</v>
      </c>
      <c r="C40" s="702"/>
      <c r="D40" s="703">
        <v>72</v>
      </c>
      <c r="E40" s="704"/>
      <c r="F40" s="703">
        <v>386</v>
      </c>
      <c r="G40" s="704"/>
      <c r="H40" s="705">
        <v>458</v>
      </c>
      <c r="I40" s="706"/>
      <c r="J40" s="703">
        <v>153</v>
      </c>
      <c r="K40" s="707"/>
      <c r="L40" s="708">
        <v>29</v>
      </c>
      <c r="M40" s="709"/>
      <c r="N40" s="647"/>
      <c r="O40" s="647"/>
      <c r="P40" s="703">
        <v>182</v>
      </c>
      <c r="Q40" s="707"/>
      <c r="R40" s="703">
        <v>177</v>
      </c>
      <c r="S40" s="707"/>
      <c r="T40" s="708" t="s">
        <v>218</v>
      </c>
      <c r="U40" s="707"/>
      <c r="V40" s="710">
        <v>0</v>
      </c>
      <c r="W40" s="711"/>
      <c r="X40" s="708">
        <v>99</v>
      </c>
      <c r="Y40" s="712"/>
    </row>
    <row r="41" spans="1:25" ht="25.5" customHeight="1">
      <c r="A41" s="683"/>
      <c r="B41" s="684"/>
      <c r="C41" s="685"/>
      <c r="D41" s="686">
        <v>231</v>
      </c>
      <c r="E41" s="687">
        <v>6481032</v>
      </c>
      <c r="F41" s="686">
        <v>828</v>
      </c>
      <c r="G41" s="687">
        <v>28109444</v>
      </c>
      <c r="H41" s="688">
        <v>1059</v>
      </c>
      <c r="I41" s="689">
        <v>34590476</v>
      </c>
      <c r="J41" s="686">
        <v>260</v>
      </c>
      <c r="K41" s="690">
        <v>9088060</v>
      </c>
      <c r="L41" s="691">
        <v>107</v>
      </c>
      <c r="M41" s="692">
        <v>2894932</v>
      </c>
      <c r="N41" s="647"/>
      <c r="O41" s="647"/>
      <c r="P41" s="686">
        <v>367</v>
      </c>
      <c r="Q41" s="690">
        <v>11982992</v>
      </c>
      <c r="R41" s="686">
        <v>381</v>
      </c>
      <c r="S41" s="690">
        <v>13868312</v>
      </c>
      <c r="T41" s="686">
        <v>11</v>
      </c>
      <c r="U41" s="690">
        <v>2101503</v>
      </c>
      <c r="V41" s="693">
        <v>2</v>
      </c>
      <c r="W41" s="694">
        <v>45800</v>
      </c>
      <c r="X41" s="688">
        <v>298</v>
      </c>
      <c r="Y41" s="695">
        <v>6591869</v>
      </c>
    </row>
    <row r="42" spans="1:25" ht="25.5" customHeight="1">
      <c r="A42" s="696"/>
      <c r="B42" s="697" t="s">
        <v>170</v>
      </c>
      <c r="C42" s="698"/>
      <c r="D42" s="650">
        <v>21</v>
      </c>
      <c r="E42" s="677"/>
      <c r="F42" s="650">
        <v>218</v>
      </c>
      <c r="G42" s="677"/>
      <c r="H42" s="638">
        <v>239</v>
      </c>
      <c r="I42" s="678"/>
      <c r="J42" s="650">
        <v>103</v>
      </c>
      <c r="K42" s="648"/>
      <c r="L42" s="644">
        <v>9</v>
      </c>
      <c r="M42" s="679"/>
      <c r="N42" s="647"/>
      <c r="O42" s="647"/>
      <c r="P42" s="650">
        <v>112</v>
      </c>
      <c r="Q42" s="648"/>
      <c r="R42" s="650">
        <v>68</v>
      </c>
      <c r="S42" s="648"/>
      <c r="T42" s="644" t="s">
        <v>218</v>
      </c>
      <c r="U42" s="648"/>
      <c r="V42" s="680">
        <v>2</v>
      </c>
      <c r="W42" s="681"/>
      <c r="X42" s="644">
        <v>57</v>
      </c>
      <c r="Y42" s="682"/>
    </row>
    <row r="43" spans="1:25" ht="25.5" customHeight="1">
      <c r="A43" s="619"/>
      <c r="B43" s="699"/>
      <c r="C43" s="621"/>
      <c r="D43" s="650">
        <v>100</v>
      </c>
      <c r="E43" s="677">
        <v>578337</v>
      </c>
      <c r="F43" s="650">
        <v>440</v>
      </c>
      <c r="G43" s="677">
        <v>16946361</v>
      </c>
      <c r="H43" s="638">
        <v>540</v>
      </c>
      <c r="I43" s="678">
        <v>17524698</v>
      </c>
      <c r="J43" s="650">
        <v>177</v>
      </c>
      <c r="K43" s="648">
        <v>6394044</v>
      </c>
      <c r="L43" s="644">
        <v>28</v>
      </c>
      <c r="M43" s="679">
        <v>638723</v>
      </c>
      <c r="N43" s="647"/>
      <c r="O43" s="647"/>
      <c r="P43" s="650">
        <v>205</v>
      </c>
      <c r="Q43" s="648">
        <v>7032767</v>
      </c>
      <c r="R43" s="650">
        <v>114</v>
      </c>
      <c r="S43" s="648">
        <v>3827111</v>
      </c>
      <c r="T43" s="650">
        <v>28</v>
      </c>
      <c r="U43" s="648">
        <v>1107504</v>
      </c>
      <c r="V43" s="680">
        <v>5</v>
      </c>
      <c r="W43" s="681">
        <v>747026</v>
      </c>
      <c r="X43" s="638">
        <v>188</v>
      </c>
      <c r="Y43" s="682">
        <v>4810290</v>
      </c>
    </row>
    <row r="44" spans="1:25" ht="25.5" customHeight="1">
      <c r="A44" s="700"/>
      <c r="B44" s="701" t="s">
        <v>171</v>
      </c>
      <c r="C44" s="702"/>
      <c r="D44" s="703">
        <v>70</v>
      </c>
      <c r="E44" s="704"/>
      <c r="F44" s="703">
        <v>692</v>
      </c>
      <c r="G44" s="704"/>
      <c r="H44" s="705">
        <v>762</v>
      </c>
      <c r="I44" s="706"/>
      <c r="J44" s="703">
        <v>106</v>
      </c>
      <c r="K44" s="707"/>
      <c r="L44" s="708">
        <v>13</v>
      </c>
      <c r="M44" s="709"/>
      <c r="N44" s="647"/>
      <c r="O44" s="647"/>
      <c r="P44" s="703">
        <v>119</v>
      </c>
      <c r="Q44" s="707"/>
      <c r="R44" s="703">
        <v>469</v>
      </c>
      <c r="S44" s="707"/>
      <c r="T44" s="708" t="s">
        <v>218</v>
      </c>
      <c r="U44" s="707"/>
      <c r="V44" s="710">
        <v>2</v>
      </c>
      <c r="W44" s="711"/>
      <c r="X44" s="708">
        <v>172</v>
      </c>
      <c r="Y44" s="712"/>
    </row>
    <row r="45" spans="1:25" ht="25.5" customHeight="1">
      <c r="A45" s="683"/>
      <c r="B45" s="684"/>
      <c r="C45" s="685"/>
      <c r="D45" s="686">
        <v>397</v>
      </c>
      <c r="E45" s="687">
        <v>10175620</v>
      </c>
      <c r="F45" s="686">
        <v>2084</v>
      </c>
      <c r="G45" s="687">
        <v>242686191</v>
      </c>
      <c r="H45" s="688">
        <v>2481</v>
      </c>
      <c r="I45" s="689">
        <v>252861811</v>
      </c>
      <c r="J45" s="686">
        <v>338</v>
      </c>
      <c r="K45" s="690">
        <v>17138704</v>
      </c>
      <c r="L45" s="691">
        <v>46</v>
      </c>
      <c r="M45" s="692">
        <v>2646896</v>
      </c>
      <c r="N45" s="647"/>
      <c r="O45" s="647"/>
      <c r="P45" s="686">
        <v>384</v>
      </c>
      <c r="Q45" s="690">
        <v>19785600</v>
      </c>
      <c r="R45" s="686">
        <v>1362</v>
      </c>
      <c r="S45" s="690">
        <v>47492554</v>
      </c>
      <c r="T45" s="686">
        <v>39</v>
      </c>
      <c r="U45" s="690">
        <v>1488241</v>
      </c>
      <c r="V45" s="693">
        <v>9</v>
      </c>
      <c r="W45" s="694">
        <v>3255826</v>
      </c>
      <c r="X45" s="688">
        <v>687</v>
      </c>
      <c r="Y45" s="695">
        <v>180839590</v>
      </c>
    </row>
    <row r="46" spans="1:25" ht="25.5" customHeight="1">
      <c r="A46" s="696"/>
      <c r="B46" s="697" t="s">
        <v>172</v>
      </c>
      <c r="C46" s="698"/>
      <c r="D46" s="650">
        <v>194</v>
      </c>
      <c r="E46" s="677"/>
      <c r="F46" s="650">
        <v>422</v>
      </c>
      <c r="G46" s="677"/>
      <c r="H46" s="638">
        <v>616</v>
      </c>
      <c r="I46" s="678"/>
      <c r="J46" s="650">
        <v>136</v>
      </c>
      <c r="K46" s="648"/>
      <c r="L46" s="644">
        <v>61</v>
      </c>
      <c r="M46" s="679"/>
      <c r="N46" s="647"/>
      <c r="O46" s="647"/>
      <c r="P46" s="650">
        <v>197</v>
      </c>
      <c r="Q46" s="648"/>
      <c r="R46" s="650">
        <v>300</v>
      </c>
      <c r="S46" s="648"/>
      <c r="T46" s="644" t="s">
        <v>218</v>
      </c>
      <c r="U46" s="648"/>
      <c r="V46" s="680">
        <v>0</v>
      </c>
      <c r="W46" s="681"/>
      <c r="X46" s="644">
        <v>119</v>
      </c>
      <c r="Y46" s="682"/>
    </row>
    <row r="47" spans="1:25" ht="25.5" customHeight="1">
      <c r="A47" s="619"/>
      <c r="B47" s="699"/>
      <c r="C47" s="621"/>
      <c r="D47" s="650">
        <v>1174</v>
      </c>
      <c r="E47" s="677">
        <v>34845597</v>
      </c>
      <c r="F47" s="650">
        <v>1887</v>
      </c>
      <c r="G47" s="677">
        <v>170848829</v>
      </c>
      <c r="H47" s="638">
        <v>3061</v>
      </c>
      <c r="I47" s="678">
        <v>205694426</v>
      </c>
      <c r="J47" s="650">
        <v>365</v>
      </c>
      <c r="K47" s="648">
        <v>29715274</v>
      </c>
      <c r="L47" s="644">
        <v>433</v>
      </c>
      <c r="M47" s="679">
        <v>13453411</v>
      </c>
      <c r="N47" s="647"/>
      <c r="O47" s="647"/>
      <c r="P47" s="650">
        <v>798</v>
      </c>
      <c r="Q47" s="648">
        <v>43168685</v>
      </c>
      <c r="R47" s="650">
        <v>1423</v>
      </c>
      <c r="S47" s="648">
        <v>132273064</v>
      </c>
      <c r="T47" s="650">
        <v>43</v>
      </c>
      <c r="U47" s="648">
        <v>3062446</v>
      </c>
      <c r="V47" s="680">
        <v>0</v>
      </c>
      <c r="W47" s="681">
        <v>6583791</v>
      </c>
      <c r="X47" s="638">
        <v>797</v>
      </c>
      <c r="Y47" s="682">
        <v>20606440</v>
      </c>
    </row>
    <row r="48" spans="1:25" ht="25.5" customHeight="1">
      <c r="A48" s="700"/>
      <c r="B48" s="701" t="s">
        <v>173</v>
      </c>
      <c r="C48" s="702"/>
      <c r="D48" s="703">
        <v>11</v>
      </c>
      <c r="E48" s="704"/>
      <c r="F48" s="703">
        <v>36</v>
      </c>
      <c r="G48" s="704"/>
      <c r="H48" s="705">
        <v>47</v>
      </c>
      <c r="I48" s="706"/>
      <c r="J48" s="703">
        <v>11</v>
      </c>
      <c r="K48" s="707"/>
      <c r="L48" s="708">
        <v>2</v>
      </c>
      <c r="M48" s="709"/>
      <c r="N48" s="647"/>
      <c r="O48" s="647"/>
      <c r="P48" s="703">
        <v>13</v>
      </c>
      <c r="Q48" s="707"/>
      <c r="R48" s="703">
        <v>30</v>
      </c>
      <c r="S48" s="707"/>
      <c r="T48" s="708" t="s">
        <v>218</v>
      </c>
      <c r="U48" s="707"/>
      <c r="V48" s="710">
        <v>0</v>
      </c>
      <c r="W48" s="711"/>
      <c r="X48" s="708">
        <v>4</v>
      </c>
      <c r="Y48" s="712"/>
    </row>
    <row r="49" spans="1:25" ht="25.5" customHeight="1" thickBot="1">
      <c r="A49" s="668"/>
      <c r="B49" s="713"/>
      <c r="C49" s="670"/>
      <c r="D49" s="714">
        <v>83</v>
      </c>
      <c r="E49" s="715">
        <v>880431</v>
      </c>
      <c r="F49" s="714">
        <v>87</v>
      </c>
      <c r="G49" s="715">
        <v>2684554</v>
      </c>
      <c r="H49" s="716">
        <v>170</v>
      </c>
      <c r="I49" s="717">
        <v>3564985</v>
      </c>
      <c r="J49" s="714">
        <v>37</v>
      </c>
      <c r="K49" s="718">
        <v>1140199</v>
      </c>
      <c r="L49" s="719">
        <v>3</v>
      </c>
      <c r="M49" s="720">
        <v>90242</v>
      </c>
      <c r="N49" s="647"/>
      <c r="O49" s="647"/>
      <c r="P49" s="714">
        <v>40</v>
      </c>
      <c r="Q49" s="718">
        <v>1230441</v>
      </c>
      <c r="R49" s="714">
        <v>99</v>
      </c>
      <c r="S49" s="718">
        <v>1668450</v>
      </c>
      <c r="T49" s="714">
        <v>22</v>
      </c>
      <c r="U49" s="718">
        <v>574294</v>
      </c>
      <c r="V49" s="721">
        <v>0</v>
      </c>
      <c r="W49" s="722">
        <v>0</v>
      </c>
      <c r="X49" s="716">
        <v>9</v>
      </c>
      <c r="Y49" s="723">
        <v>91800</v>
      </c>
    </row>
    <row r="50" spans="1:25" ht="17.25">
      <c r="A50" s="380" t="s">
        <v>219</v>
      </c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P50" s="381"/>
      <c r="Q50" s="381"/>
      <c r="R50" s="381"/>
      <c r="S50" s="381"/>
      <c r="T50" s="381"/>
      <c r="U50" s="381"/>
      <c r="V50" s="382"/>
      <c r="W50" s="382"/>
      <c r="X50" s="381"/>
      <c r="Y50" s="381"/>
    </row>
    <row r="51" spans="1:25" ht="14.25">
      <c r="A51" s="383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618"/>
      <c r="O51" s="618"/>
      <c r="P51" s="383"/>
      <c r="Q51" s="383"/>
      <c r="R51" s="383"/>
      <c r="S51" s="383"/>
      <c r="T51" s="383"/>
      <c r="U51" s="383"/>
      <c r="V51" s="384"/>
      <c r="W51" s="384"/>
      <c r="X51" s="383"/>
      <c r="Y51" s="383"/>
    </row>
  </sheetData>
  <sheetProtection/>
  <mergeCells count="3">
    <mergeCell ref="A18:D18"/>
    <mergeCell ref="J3:M3"/>
    <mergeCell ref="L5:M5"/>
  </mergeCells>
  <printOptions horizontalCentered="1" verticalCentered="1"/>
  <pageMargins left="0.6299212598425197" right="0.8267716535433072" top="0.7874015748031497" bottom="0.7874015748031497" header="0" footer="0"/>
  <pageSetup fitToWidth="0" fitToHeight="1" horizontalDpi="600" verticalDpi="600" orientation="portrait" paperSize="9" scale="55" r:id="rId1"/>
  <colBreaks count="1" manualBreakCount="1">
    <brk id="14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9"/>
  <sheetViews>
    <sheetView showGridLines="0" defaultGridColor="0" view="pageBreakPreview" zoomScale="85" zoomScaleNormal="87" zoomScaleSheetLayoutView="85" zoomScalePageLayoutView="0" colorId="22" workbookViewId="0" topLeftCell="A1">
      <pane xSplit="3" ySplit="5" topLeftCell="D6" activePane="bottomRight" state="frozen"/>
      <selection pane="topLeft" activeCell="U8" sqref="U8"/>
      <selection pane="topRight" activeCell="U8" sqref="U8"/>
      <selection pane="bottomLeft" activeCell="U8" sqref="U8"/>
      <selection pane="bottomRight" activeCell="U8" sqref="U8"/>
    </sheetView>
  </sheetViews>
  <sheetFormatPr defaultColWidth="9.5546875" defaultRowHeight="15"/>
  <cols>
    <col min="1" max="1" width="2.6640625" style="388" customWidth="1"/>
    <col min="2" max="2" width="11.88671875" style="388" customWidth="1"/>
    <col min="3" max="3" width="2.3359375" style="388" customWidth="1"/>
    <col min="4" max="4" width="10.10546875" style="388" customWidth="1"/>
    <col min="5" max="5" width="15.77734375" style="388" customWidth="1"/>
    <col min="6" max="6" width="10.21484375" style="388" customWidth="1"/>
    <col min="7" max="7" width="15.77734375" style="388" customWidth="1"/>
    <col min="8" max="9" width="2.6640625" style="388" customWidth="1"/>
    <col min="10" max="10" width="10.10546875" style="388" customWidth="1"/>
    <col min="11" max="11" width="15.5546875" style="388" customWidth="1"/>
    <col min="12" max="13" width="10.21484375" style="388" customWidth="1"/>
    <col min="14" max="14" width="46.88671875" style="388" customWidth="1"/>
    <col min="15" max="16384" width="9.5546875" style="388" customWidth="1"/>
  </cols>
  <sheetData>
    <row r="1" spans="1:14" ht="24">
      <c r="A1" s="386" t="s">
        <v>313</v>
      </c>
      <c r="B1" s="500"/>
      <c r="C1" s="500"/>
      <c r="D1" s="387"/>
      <c r="E1" s="387"/>
      <c r="F1" s="387"/>
      <c r="G1" s="387"/>
      <c r="J1" s="387"/>
      <c r="K1" s="387"/>
      <c r="L1" s="387"/>
      <c r="M1" s="387"/>
      <c r="N1" s="387"/>
    </row>
    <row r="2" spans="1:14" ht="15" thickBot="1">
      <c r="A2" s="387"/>
      <c r="B2" s="387"/>
      <c r="C2" s="387"/>
      <c r="D2" s="387"/>
      <c r="E2" s="387"/>
      <c r="F2" s="387"/>
      <c r="G2" s="387"/>
      <c r="J2" s="387"/>
      <c r="K2" s="387"/>
      <c r="L2" s="387"/>
      <c r="M2" s="387"/>
      <c r="N2" s="387"/>
    </row>
    <row r="3" spans="1:14" ht="17.25" customHeight="1">
      <c r="A3" s="886" t="s">
        <v>155</v>
      </c>
      <c r="B3" s="887"/>
      <c r="C3" s="888"/>
      <c r="D3" s="895" t="s">
        <v>220</v>
      </c>
      <c r="E3" s="896"/>
      <c r="F3" s="895" t="s">
        <v>221</v>
      </c>
      <c r="G3" s="896"/>
      <c r="J3" s="895" t="s">
        <v>222</v>
      </c>
      <c r="K3" s="897"/>
      <c r="L3" s="897"/>
      <c r="M3" s="896"/>
      <c r="N3" s="387"/>
    </row>
    <row r="4" spans="1:14" ht="17.25" customHeight="1">
      <c r="A4" s="889"/>
      <c r="B4" s="890"/>
      <c r="C4" s="891"/>
      <c r="D4" s="389" t="s">
        <v>80</v>
      </c>
      <c r="E4" s="512" t="s">
        <v>122</v>
      </c>
      <c r="F4" s="389" t="s">
        <v>80</v>
      </c>
      <c r="G4" s="390" t="s">
        <v>223</v>
      </c>
      <c r="J4" s="389" t="s">
        <v>80</v>
      </c>
      <c r="K4" s="391" t="s">
        <v>224</v>
      </c>
      <c r="L4" s="392" t="s">
        <v>225</v>
      </c>
      <c r="M4" s="390" t="s">
        <v>226</v>
      </c>
      <c r="N4" s="387"/>
    </row>
    <row r="5" spans="1:14" ht="17.25" customHeight="1">
      <c r="A5" s="892"/>
      <c r="B5" s="893"/>
      <c r="C5" s="894"/>
      <c r="D5" s="393"/>
      <c r="E5" s="394" t="s">
        <v>123</v>
      </c>
      <c r="F5" s="393"/>
      <c r="G5" s="395" t="s">
        <v>227</v>
      </c>
      <c r="J5" s="393"/>
      <c r="K5" s="396" t="s">
        <v>123</v>
      </c>
      <c r="L5" s="397" t="s">
        <v>228</v>
      </c>
      <c r="M5" s="398" t="s">
        <v>229</v>
      </c>
      <c r="N5" s="387"/>
    </row>
    <row r="6" spans="1:14" ht="26.25" customHeight="1">
      <c r="A6" s="399"/>
      <c r="B6" s="550" t="s">
        <v>314</v>
      </c>
      <c r="C6" s="400"/>
      <c r="D6" s="401">
        <v>102376</v>
      </c>
      <c r="E6" s="402">
        <v>11071201</v>
      </c>
      <c r="F6" s="401">
        <v>100177</v>
      </c>
      <c r="G6" s="403">
        <v>10923501</v>
      </c>
      <c r="J6" s="401">
        <v>39751</v>
      </c>
      <c r="K6" s="473">
        <v>5784419</v>
      </c>
      <c r="L6" s="404">
        <v>52.953892712601935</v>
      </c>
      <c r="M6" s="403">
        <v>21860</v>
      </c>
      <c r="N6" s="387"/>
    </row>
    <row r="7" spans="1:14" ht="26.25" customHeight="1">
      <c r="A7" s="399"/>
      <c r="B7" s="550" t="s">
        <v>315</v>
      </c>
      <c r="C7" s="400"/>
      <c r="D7" s="401">
        <v>104204</v>
      </c>
      <c r="E7" s="402">
        <v>10997222</v>
      </c>
      <c r="F7" s="401">
        <v>102166</v>
      </c>
      <c r="G7" s="403">
        <v>10858554</v>
      </c>
      <c r="J7" s="401">
        <v>40001</v>
      </c>
      <c r="K7" s="473">
        <v>5753832</v>
      </c>
      <c r="L7" s="404">
        <v>52.988933885672076</v>
      </c>
      <c r="M7" s="403">
        <v>21409</v>
      </c>
      <c r="N7" s="387"/>
    </row>
    <row r="8" spans="1:14" ht="26.25" customHeight="1">
      <c r="A8" s="399"/>
      <c r="B8" s="550" t="s">
        <v>316</v>
      </c>
      <c r="C8" s="400"/>
      <c r="D8" s="401">
        <v>107176</v>
      </c>
      <c r="E8" s="402">
        <v>11218778</v>
      </c>
      <c r="F8" s="401">
        <v>105561</v>
      </c>
      <c r="G8" s="403">
        <v>11105484</v>
      </c>
      <c r="J8" s="401">
        <v>40104</v>
      </c>
      <c r="K8" s="473">
        <v>5815796</v>
      </c>
      <c r="L8" s="404">
        <v>52.36868559713381</v>
      </c>
      <c r="M8" s="403">
        <v>21779</v>
      </c>
      <c r="N8" s="387"/>
    </row>
    <row r="9" spans="1:14" ht="26.25" customHeight="1">
      <c r="A9" s="399"/>
      <c r="B9" s="550" t="s">
        <v>230</v>
      </c>
      <c r="C9" s="400"/>
      <c r="D9" s="401">
        <v>111785</v>
      </c>
      <c r="E9" s="402">
        <v>11596133</v>
      </c>
      <c r="F9" s="401">
        <v>110291</v>
      </c>
      <c r="G9" s="403">
        <v>11489648</v>
      </c>
      <c r="J9" s="401">
        <v>40965</v>
      </c>
      <c r="K9" s="473">
        <v>5875951</v>
      </c>
      <c r="L9" s="404">
        <v>51.141262116994355</v>
      </c>
      <c r="M9" s="403">
        <v>22414</v>
      </c>
      <c r="N9" s="387"/>
    </row>
    <row r="10" spans="1:14" ht="26.25" customHeight="1">
      <c r="A10" s="399"/>
      <c r="B10" s="550" t="s">
        <v>317</v>
      </c>
      <c r="C10" s="400"/>
      <c r="D10" s="405">
        <v>117341</v>
      </c>
      <c r="E10" s="406">
        <v>12214109</v>
      </c>
      <c r="F10" s="405">
        <v>115898</v>
      </c>
      <c r="G10" s="407">
        <v>12071715</v>
      </c>
      <c r="J10" s="405">
        <v>42201</v>
      </c>
      <c r="K10" s="408">
        <v>6061345</v>
      </c>
      <c r="L10" s="409">
        <v>50.21113404350584</v>
      </c>
      <c r="M10" s="407">
        <v>22988</v>
      </c>
      <c r="N10" s="387"/>
    </row>
    <row r="11" spans="1:14" ht="23.25" customHeight="1">
      <c r="A11" s="898" t="s">
        <v>231</v>
      </c>
      <c r="B11" s="899"/>
      <c r="C11" s="899"/>
      <c r="D11" s="899"/>
      <c r="E11" s="410"/>
      <c r="F11" s="411"/>
      <c r="G11" s="412" t="s">
        <v>183</v>
      </c>
      <c r="J11" s="411"/>
      <c r="K11" s="413" t="s">
        <v>183</v>
      </c>
      <c r="L11" s="414"/>
      <c r="M11" s="415"/>
      <c r="N11" s="387"/>
    </row>
    <row r="12" spans="1:14" ht="15" customHeight="1">
      <c r="A12" s="416"/>
      <c r="B12" s="417"/>
      <c r="C12" s="418"/>
      <c r="D12" s="419"/>
      <c r="E12" s="420" t="s">
        <v>232</v>
      </c>
      <c r="F12" s="421"/>
      <c r="G12" s="422" t="s">
        <v>232</v>
      </c>
      <c r="J12" s="421"/>
      <c r="K12" s="423" t="s">
        <v>232</v>
      </c>
      <c r="L12" s="424"/>
      <c r="M12" s="425"/>
      <c r="N12" s="387"/>
    </row>
    <row r="13" spans="1:14" ht="35.25" customHeight="1">
      <c r="A13" s="399"/>
      <c r="B13" s="426" t="s">
        <v>318</v>
      </c>
      <c r="C13" s="400"/>
      <c r="D13" s="401">
        <v>19219</v>
      </c>
      <c r="E13" s="492">
        <v>2547352000</v>
      </c>
      <c r="F13" s="401">
        <v>18931</v>
      </c>
      <c r="G13" s="427">
        <v>2523725989</v>
      </c>
      <c r="J13" s="401">
        <v>7798</v>
      </c>
      <c r="K13" s="428">
        <v>1381603400</v>
      </c>
      <c r="L13" s="404">
        <v>54.744588201013286</v>
      </c>
      <c r="M13" s="427">
        <v>4159</v>
      </c>
      <c r="N13" s="387"/>
    </row>
    <row r="14" spans="1:14" ht="35.25" customHeight="1">
      <c r="A14" s="429"/>
      <c r="B14" s="551" t="s">
        <v>160</v>
      </c>
      <c r="C14" s="430"/>
      <c r="D14" s="431">
        <v>14702</v>
      </c>
      <c r="E14" s="432">
        <v>1744376300</v>
      </c>
      <c r="F14" s="431">
        <v>14488</v>
      </c>
      <c r="G14" s="433">
        <v>1705272310</v>
      </c>
      <c r="J14" s="431">
        <v>5645</v>
      </c>
      <c r="K14" s="434">
        <v>902709200</v>
      </c>
      <c r="L14" s="435">
        <v>52.93636650911196</v>
      </c>
      <c r="M14" s="433">
        <v>2888</v>
      </c>
      <c r="N14" s="387"/>
    </row>
    <row r="15" spans="1:14" ht="35.25" customHeight="1">
      <c r="A15" s="399"/>
      <c r="B15" s="426" t="s">
        <v>161</v>
      </c>
      <c r="C15" s="400"/>
      <c r="D15" s="401">
        <v>6891</v>
      </c>
      <c r="E15" s="492">
        <v>616658500</v>
      </c>
      <c r="F15" s="401">
        <v>6776</v>
      </c>
      <c r="G15" s="427">
        <v>610928518</v>
      </c>
      <c r="J15" s="401">
        <v>2536</v>
      </c>
      <c r="K15" s="428">
        <v>315986300</v>
      </c>
      <c r="L15" s="404">
        <v>51.72230313203352</v>
      </c>
      <c r="M15" s="427">
        <v>1388</v>
      </c>
      <c r="N15" s="387"/>
    </row>
    <row r="16" spans="1:14" ht="35.25" customHeight="1">
      <c r="A16" s="429"/>
      <c r="B16" s="551" t="s">
        <v>162</v>
      </c>
      <c r="C16" s="430"/>
      <c r="D16" s="431">
        <v>8878</v>
      </c>
      <c r="E16" s="432">
        <v>1152669400</v>
      </c>
      <c r="F16" s="431">
        <v>8827</v>
      </c>
      <c r="G16" s="433">
        <v>1149323400</v>
      </c>
      <c r="J16" s="431">
        <v>3284</v>
      </c>
      <c r="K16" s="434">
        <v>618665200</v>
      </c>
      <c r="L16" s="435">
        <v>53.828643878650695</v>
      </c>
      <c r="M16" s="433">
        <v>1800</v>
      </c>
      <c r="N16" s="387"/>
    </row>
    <row r="17" spans="1:14" ht="35.25" customHeight="1">
      <c r="A17" s="429"/>
      <c r="B17" s="551" t="s">
        <v>163</v>
      </c>
      <c r="C17" s="430"/>
      <c r="D17" s="431">
        <v>12782</v>
      </c>
      <c r="E17" s="432">
        <v>1192020500</v>
      </c>
      <c r="F17" s="431">
        <v>12649</v>
      </c>
      <c r="G17" s="433">
        <v>1180976000</v>
      </c>
      <c r="J17" s="431">
        <v>4429</v>
      </c>
      <c r="K17" s="434">
        <v>581403200</v>
      </c>
      <c r="L17" s="435">
        <v>49.230737965885844</v>
      </c>
      <c r="M17" s="433">
        <v>2920</v>
      </c>
      <c r="N17" s="387"/>
    </row>
    <row r="18" spans="1:14" ht="35.25" customHeight="1">
      <c r="A18" s="429"/>
      <c r="B18" s="551" t="s">
        <v>164</v>
      </c>
      <c r="C18" s="430"/>
      <c r="D18" s="431">
        <v>7992</v>
      </c>
      <c r="E18" s="432">
        <v>863252400</v>
      </c>
      <c r="F18" s="431">
        <v>7928</v>
      </c>
      <c r="G18" s="433">
        <v>859835200</v>
      </c>
      <c r="J18" s="431">
        <v>3075</v>
      </c>
      <c r="K18" s="434">
        <v>456292000</v>
      </c>
      <c r="L18" s="435">
        <v>53.06737849299493</v>
      </c>
      <c r="M18" s="433">
        <v>1648</v>
      </c>
      <c r="N18" s="387"/>
    </row>
    <row r="19" spans="1:14" ht="35.25" customHeight="1">
      <c r="A19" s="429"/>
      <c r="B19" s="551" t="s">
        <v>165</v>
      </c>
      <c r="C19" s="430"/>
      <c r="D19" s="431">
        <v>4858</v>
      </c>
      <c r="E19" s="432">
        <v>402302800</v>
      </c>
      <c r="F19" s="431">
        <v>4787</v>
      </c>
      <c r="G19" s="433">
        <v>393741092</v>
      </c>
      <c r="J19" s="431">
        <v>1631</v>
      </c>
      <c r="K19" s="434">
        <v>197472600</v>
      </c>
      <c r="L19" s="435">
        <v>50.15290606244369</v>
      </c>
      <c r="M19" s="433">
        <v>825</v>
      </c>
      <c r="N19" s="387"/>
    </row>
    <row r="20" spans="1:14" ht="35.25" customHeight="1">
      <c r="A20" s="429"/>
      <c r="B20" s="551" t="s">
        <v>166</v>
      </c>
      <c r="C20" s="430"/>
      <c r="D20" s="431">
        <v>2750</v>
      </c>
      <c r="E20" s="432">
        <v>197415600</v>
      </c>
      <c r="F20" s="431">
        <v>2711</v>
      </c>
      <c r="G20" s="433">
        <v>195226262</v>
      </c>
      <c r="J20" s="431">
        <v>1007</v>
      </c>
      <c r="K20" s="434">
        <v>88789500</v>
      </c>
      <c r="L20" s="435">
        <v>45.48030530851428</v>
      </c>
      <c r="M20" s="433">
        <v>568</v>
      </c>
      <c r="N20" s="387"/>
    </row>
    <row r="21" spans="1:14" ht="35.25" customHeight="1">
      <c r="A21" s="429"/>
      <c r="B21" s="551" t="s">
        <v>167</v>
      </c>
      <c r="C21" s="430"/>
      <c r="D21" s="431">
        <v>1302</v>
      </c>
      <c r="E21" s="432">
        <v>85066700</v>
      </c>
      <c r="F21" s="431">
        <v>1299</v>
      </c>
      <c r="G21" s="433">
        <v>84735200</v>
      </c>
      <c r="J21" s="431">
        <v>525</v>
      </c>
      <c r="K21" s="434">
        <v>44844500</v>
      </c>
      <c r="L21" s="435">
        <v>52.92310633597371</v>
      </c>
      <c r="M21" s="433">
        <v>275</v>
      </c>
      <c r="N21" s="387"/>
    </row>
    <row r="22" spans="1:14" ht="35.25" customHeight="1">
      <c r="A22" s="429"/>
      <c r="B22" s="551" t="s">
        <v>168</v>
      </c>
      <c r="C22" s="430"/>
      <c r="D22" s="431">
        <v>1473</v>
      </c>
      <c r="E22" s="432">
        <v>103524100</v>
      </c>
      <c r="F22" s="431">
        <v>1451</v>
      </c>
      <c r="G22" s="433">
        <v>101706800</v>
      </c>
      <c r="J22" s="431">
        <v>464</v>
      </c>
      <c r="K22" s="434">
        <v>37502800</v>
      </c>
      <c r="L22" s="435">
        <v>36.87344405683789</v>
      </c>
      <c r="M22" s="433">
        <v>245</v>
      </c>
      <c r="N22" s="387"/>
    </row>
    <row r="23" spans="1:14" ht="35.25" customHeight="1">
      <c r="A23" s="429"/>
      <c r="B23" s="551" t="s">
        <v>169</v>
      </c>
      <c r="C23" s="430"/>
      <c r="D23" s="431">
        <v>4515</v>
      </c>
      <c r="E23" s="432">
        <v>365371500</v>
      </c>
      <c r="F23" s="431">
        <v>4450</v>
      </c>
      <c r="G23" s="433">
        <v>361750641</v>
      </c>
      <c r="J23" s="431">
        <v>1668</v>
      </c>
      <c r="K23" s="434">
        <v>177232900</v>
      </c>
      <c r="L23" s="435">
        <v>48.99311291061403</v>
      </c>
      <c r="M23" s="433">
        <v>839</v>
      </c>
      <c r="N23" s="387"/>
    </row>
    <row r="24" spans="1:14" ht="35.25" customHeight="1">
      <c r="A24" s="429"/>
      <c r="B24" s="551" t="s">
        <v>170</v>
      </c>
      <c r="C24" s="430"/>
      <c r="D24" s="431">
        <v>3222</v>
      </c>
      <c r="E24" s="432">
        <v>235766300</v>
      </c>
      <c r="F24" s="431">
        <v>3187</v>
      </c>
      <c r="G24" s="433">
        <v>233077700</v>
      </c>
      <c r="J24" s="431">
        <v>1095</v>
      </c>
      <c r="K24" s="434">
        <v>91757400</v>
      </c>
      <c r="L24" s="435">
        <v>39.36773016037141</v>
      </c>
      <c r="M24" s="433">
        <v>564</v>
      </c>
      <c r="N24" s="387"/>
    </row>
    <row r="25" spans="1:14" ht="35.25" customHeight="1">
      <c r="A25" s="436"/>
      <c r="B25" s="437" t="s">
        <v>171</v>
      </c>
      <c r="C25" s="438"/>
      <c r="D25" s="439">
        <v>11120</v>
      </c>
      <c r="E25" s="487">
        <v>928921200</v>
      </c>
      <c r="F25" s="439">
        <v>10976</v>
      </c>
      <c r="G25" s="440">
        <v>913556269</v>
      </c>
      <c r="J25" s="439">
        <v>3585</v>
      </c>
      <c r="K25" s="441">
        <v>410023800</v>
      </c>
      <c r="L25" s="442">
        <v>44.88216149496972</v>
      </c>
      <c r="M25" s="440">
        <v>1857</v>
      </c>
      <c r="N25" s="387"/>
    </row>
    <row r="26" spans="1:14" ht="35.25" customHeight="1" thickBot="1">
      <c r="A26" s="443"/>
      <c r="B26" s="444" t="s">
        <v>172</v>
      </c>
      <c r="C26" s="445"/>
      <c r="D26" s="446">
        <v>17637</v>
      </c>
      <c r="E26" s="447">
        <v>1779411600</v>
      </c>
      <c r="F26" s="446">
        <v>17438</v>
      </c>
      <c r="G26" s="448">
        <v>1757859645</v>
      </c>
      <c r="J26" s="446">
        <v>5459</v>
      </c>
      <c r="K26" s="530">
        <v>757062600</v>
      </c>
      <c r="L26" s="449">
        <v>43.06729505699529</v>
      </c>
      <c r="M26" s="448">
        <v>3012</v>
      </c>
      <c r="N26" s="387"/>
    </row>
    <row r="27" spans="1:14" ht="14.25">
      <c r="A27" s="387"/>
      <c r="B27" s="387"/>
      <c r="C27" s="387"/>
      <c r="D27" s="450"/>
      <c r="E27" s="450"/>
      <c r="F27" s="450"/>
      <c r="G27" s="450"/>
      <c r="J27" s="450"/>
      <c r="K27" s="450"/>
      <c r="L27" s="387"/>
      <c r="M27" s="450"/>
      <c r="N27" s="387"/>
    </row>
    <row r="28" spans="1:14" ht="14.25">
      <c r="A28" s="387"/>
      <c r="B28" s="387"/>
      <c r="C28" s="387"/>
      <c r="D28" s="450"/>
      <c r="E28" s="450"/>
      <c r="F28" s="450"/>
      <c r="G28" s="450"/>
      <c r="J28" s="450"/>
      <c r="K28" s="450"/>
      <c r="L28" s="387"/>
      <c r="M28" s="387"/>
      <c r="N28" s="387"/>
    </row>
    <row r="29" spans="1:14" ht="14.25">
      <c r="A29" s="387"/>
      <c r="B29" s="387"/>
      <c r="C29" s="387"/>
      <c r="D29" s="450"/>
      <c r="E29" s="450"/>
      <c r="F29" s="450"/>
      <c r="G29" s="450"/>
      <c r="J29" s="450"/>
      <c r="K29" s="450"/>
      <c r="L29" s="387"/>
      <c r="M29" s="387"/>
      <c r="N29" s="387"/>
    </row>
  </sheetData>
  <sheetProtection/>
  <mergeCells count="5">
    <mergeCell ref="A3:C5"/>
    <mergeCell ref="D3:E3"/>
    <mergeCell ref="F3:G3"/>
    <mergeCell ref="J3:M3"/>
    <mergeCell ref="A11:D11"/>
  </mergeCells>
  <printOptions/>
  <pageMargins left="0.7874015748031497" right="0.5905511811023623" top="1.0236220472440944" bottom="0.7874015748031497" header="0.5118110236220472" footer="0.5118110236220472"/>
  <pageSetup fitToWidth="0" fitToHeight="1" horizontalDpi="600" verticalDpi="600" orientation="portrait" paperSize="9" scale="95" r:id="rId1"/>
  <colBreaks count="1" manualBreakCount="1">
    <brk id="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F00PC083</dc:creator>
  <cp:keywords/>
  <dc:description>第６　徴収状況１　税目別収入歩合の推移</dc:description>
  <cp:lastModifiedBy>saitamaken</cp:lastModifiedBy>
  <cp:lastPrinted>2016-11-22T05:15:28Z</cp:lastPrinted>
  <dcterms:created xsi:type="dcterms:W3CDTF">2015-09-09T07:18:20Z</dcterms:created>
  <dcterms:modified xsi:type="dcterms:W3CDTF">2016-11-24T04:04:33Z</dcterms:modified>
  <cp:category/>
  <cp:version/>
  <cp:contentType/>
  <cp:contentStatus/>
</cp:coreProperties>
</file>