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<sst xmlns="http://schemas.openxmlformats.org/spreadsheetml/2006/main" count="226" uniqueCount="111">
  <si>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</si>
  <si>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</si>
  <si>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</si>
  <si>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</si>
  <si>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</si>
  <si>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</si>
  <si>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</si>
  <si>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</si>
  <si>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</si>
  <si>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</si>
  <si>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</si>
  <si>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</si>
  <si>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</si>
  <si>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</si>
  <si>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</si>
  <si>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</si>
  <si>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</si>
  <si>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</si>
  <si>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</si>
  <si>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</si>
  <si>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</si>
  <si>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</si>
  <si>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</si>
  <si>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</si>
  <si>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</si>
  <si>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</si>
  <si>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</si>
  <si>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</si>
  <si>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</si>
  <si>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</si>
  <si>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</si>
  <si>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</si>
  <si>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</si>
  <si>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</si>
  <si>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</si>
  <si>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</si>
  <si>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</si>
  <si>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</si>
  <si>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</si>
  <si>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</si>
  <si>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</si>
  <si>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</si>
  <si>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</si>
  <si>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</si>
  <si>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</si>
  <si>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</si>
  <si>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</si>
  <si>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</si>
  <si>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</si>
  <si>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</si>
  <si>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</si>
  <si>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</si>
  <si>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</si>
  <si>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</si>
  <si>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</si>
  <si>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</si>
  <si>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</si>
  <si>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</si>
  <si>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</si>
  <si>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</si>
  <si>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</si>
  <si>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</si>
  <si>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</si>
  <si>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</si>
  <si>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</si>
  <si>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</si>
  <si>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</si>
  <si>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</si>
  <si>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</si>
  <si>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</si>
  <si>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</si>
  <si>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</si>
  <si>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</si>
  <si>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</si>
  <si>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</si>
  <si>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</si>
  <si>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</si>
  <si>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</si>
  <si>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</si>
  <si>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</si>
  <si>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</si>
  <si>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</si>
  <si>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</si>
  <si>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</si>
  <si>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</si>
  <si>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</si>
  <si>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</si>
  <si>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</si>
  <si>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</si>
  <si>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</si>
  <si>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</si>
  <si>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</si>
  <si>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</si>
  <si>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</si>
  <si>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</si>
  <si>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</si>
  <si>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白岡市</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</si>
  <si>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</si>
  <si>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</si>
  <si>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</si>
  <si>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</si>
  <si>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</si>
  <si>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</si>
  <si>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</si>
  <si>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</si>
  <si>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</si>
  <si>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</si>
  <si>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</si>
  <si>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当市における老朽化の状況については、法定耐用年数を超えた管渠がないことから、管渠老朽化率及び管渠改善率は数値化されていない。
　しかし、今後、法定耐用年数に到達する管渠があることから、改築等の財源の確保や経営に与える影響等を踏まえて、経営改善の実施や投資計画等の見直しを行う必要がある。</t>
    <rPh sb="1" eb="3">
      <t>トウシ</t>
    </rPh>
    <rPh sb="7" eb="10">
      <t>ロウキュウカ</t>
    </rPh>
    <rPh sb="11" eb="13">
      <t>ジョウキョウ</t>
    </rPh>
    <rPh sb="19" eb="21">
      <t>ホウテイ</t>
    </rPh>
    <rPh sb="21" eb="23">
      <t>タイヨウ</t>
    </rPh>
    <rPh sb="23" eb="25">
      <t>ネンスウ</t>
    </rPh>
    <rPh sb="26" eb="27">
      <t>コ</t>
    </rPh>
    <rPh sb="29" eb="30">
      <t>カン</t>
    </rPh>
    <rPh sb="30" eb="31">
      <t>キョ</t>
    </rPh>
    <rPh sb="39" eb="40">
      <t>カン</t>
    </rPh>
    <rPh sb="40" eb="41">
      <t>キョ</t>
    </rPh>
    <rPh sb="41" eb="43">
      <t>ロウキュウ</t>
    </rPh>
    <rPh sb="43" eb="44">
      <t>カ</t>
    </rPh>
    <rPh sb="44" eb="45">
      <t>リツ</t>
    </rPh>
    <rPh sb="45" eb="46">
      <t>オヨ</t>
    </rPh>
    <rPh sb="47" eb="48">
      <t>カン</t>
    </rPh>
    <rPh sb="48" eb="49">
      <t>キョ</t>
    </rPh>
    <rPh sb="49" eb="51">
      <t>カイゼン</t>
    </rPh>
    <rPh sb="51" eb="52">
      <t>リツ</t>
    </rPh>
    <rPh sb="53" eb="56">
      <t>スウチカ</t>
    </rPh>
    <rPh sb="69" eb="71">
      <t>コンゴ</t>
    </rPh>
    <rPh sb="72" eb="74">
      <t>ホウテイ</t>
    </rPh>
    <rPh sb="74" eb="76">
      <t>タイヨウ</t>
    </rPh>
    <rPh sb="76" eb="78">
      <t>ネンスウ</t>
    </rPh>
    <rPh sb="79" eb="81">
      <t>トウタツ</t>
    </rPh>
    <rPh sb="83" eb="84">
      <t>カン</t>
    </rPh>
    <rPh sb="84" eb="85">
      <t>キョ</t>
    </rPh>
    <rPh sb="93" eb="95">
      <t>カイチク</t>
    </rPh>
    <rPh sb="95" eb="96">
      <t>トウ</t>
    </rPh>
    <rPh sb="97" eb="99">
      <t>ザイゲン</t>
    </rPh>
    <rPh sb="100" eb="102">
      <t>カクホ</t>
    </rPh>
    <rPh sb="103" eb="105">
      <t>ケイエイ</t>
    </rPh>
    <rPh sb="106" eb="107">
      <t>アタ</t>
    </rPh>
    <rPh sb="109" eb="112">
      <t>エイキョウトウ</t>
    </rPh>
    <rPh sb="113" eb="114">
      <t>フ</t>
    </rPh>
    <rPh sb="118" eb="120">
      <t>ケイエイ</t>
    </rPh>
    <rPh sb="120" eb="122">
      <t>カイゼン</t>
    </rPh>
    <rPh sb="123" eb="125">
      <t>ジッシ</t>
    </rPh>
    <rPh sb="126" eb="128">
      <t>トウシ</t>
    </rPh>
    <rPh sb="128" eb="130">
      <t>ケイカク</t>
    </rPh>
    <rPh sb="130" eb="131">
      <t>トウ</t>
    </rPh>
    <rPh sb="132" eb="134">
      <t>ミナオ</t>
    </rPh>
    <rPh sb="136" eb="137">
      <t>オコナ</t>
    </rPh>
    <rPh sb="138" eb="140">
      <t>ヒツヨウ</t>
    </rPh>
    <phoneticPr fontId="4"/>
  </si>
  <si>
    <t>①収益的収支比率
　Ｈ23年度からＨ24年度までは総収益の増加に伴い、収益的収支比率は年々増加傾向にあったが、Ｈ25年度から下水道施設の更新に伴う費用の増加により、収益的収支比率は減少した。今後、改築更新等の費用が増加する見込みであるが、資本的支出による事業として実施することから、収益的収支については、単年度の収支は赤字であるものの、比率は、Ｈ24年度水準以上になる見込みであり、徐々に増加するものと考えられる。なお、平成27年度において、下水道使用料改定を実施したことに伴い、収益的収支比率が増加したものと考えている。
④企業債残高対事業規模比率
　類似団体平均値と比較して、高い水準となっているが、これは当市がこれまでに公共下水道整備を積極的に実施してきたことにより企業債残高が多くなっていることと、使用料水準が類似団体よりも低いためと考えられる。年々債務残高は減少傾向にあるが、今後改築更新等の費用が増加する見込みも考えられることから、債務残高は増加すると考えられる。そのため、定期的な料金設定の見直しを実施する必要があると考える。
⑤経費回収率
　汚水処理に係る費用を使用料で賄われていないが、微増ではあり年々上昇傾向にある。しかしながら、類似団体平均値よりも低い水準となっている。今後改築更新等が見込まれ、汚水処理費の増加が予想されるため、更新費用等に充てる財源を確保しつつ、適正な使用料水準の確保が必要と考える。
⑥汚水処理原価
　毎年150円台をキープしており、安定した汚水処理コストを維持している。また、類似団体平均値と比較しても、比較的安価な汚水処理コストを実現している。しかし、今後改築更新等が見込まれ、汚水処理費の増加が予想されるため、水洗化率を向上させ有収水量を増加させる取組が必要であると考える。
⑧水洗化率
　平成24年度からは面整備が無いため、上昇傾向にある。また、類似団体平均値よりも高い数値となっているが、今後も水洗化率の向上に努める必要があると考える。</t>
    <rPh sb="1" eb="4">
      <t>シュウエキテキ</t>
    </rPh>
    <rPh sb="4" eb="6">
      <t>シュウシ</t>
    </rPh>
    <rPh sb="6" eb="8">
      <t>ヒリツ</t>
    </rPh>
    <rPh sb="13" eb="15">
      <t>ネンド</t>
    </rPh>
    <rPh sb="20" eb="22">
      <t>ネンド</t>
    </rPh>
    <rPh sb="25" eb="28">
      <t>ソウシュウエキ</t>
    </rPh>
    <rPh sb="29" eb="31">
      <t>ゾウカ</t>
    </rPh>
    <rPh sb="32" eb="33">
      <t>トモナ</t>
    </rPh>
    <rPh sb="35" eb="38">
      <t>シュウエキテキ</t>
    </rPh>
    <rPh sb="38" eb="40">
      <t>シュウシ</t>
    </rPh>
    <rPh sb="40" eb="42">
      <t>ヒリツ</t>
    </rPh>
    <rPh sb="43" eb="45">
      <t>ネンネン</t>
    </rPh>
    <rPh sb="45" eb="47">
      <t>ゾウカ</t>
    </rPh>
    <rPh sb="47" eb="49">
      <t>ケイコウ</t>
    </rPh>
    <rPh sb="58" eb="60">
      <t>ネンド</t>
    </rPh>
    <rPh sb="62" eb="65">
      <t>ゲスイドウ</t>
    </rPh>
    <rPh sb="65" eb="67">
      <t>シセツ</t>
    </rPh>
    <rPh sb="68" eb="70">
      <t>コウシン</t>
    </rPh>
    <rPh sb="71" eb="72">
      <t>トモナ</t>
    </rPh>
    <rPh sb="73" eb="75">
      <t>ヒヨウ</t>
    </rPh>
    <rPh sb="76" eb="78">
      <t>ゾウカ</t>
    </rPh>
    <rPh sb="82" eb="84">
      <t>シュウエキ</t>
    </rPh>
    <rPh sb="84" eb="85">
      <t>テキ</t>
    </rPh>
    <rPh sb="85" eb="87">
      <t>シュウシ</t>
    </rPh>
    <rPh sb="87" eb="89">
      <t>ヒリツ</t>
    </rPh>
    <rPh sb="90" eb="92">
      <t>ゲンショウ</t>
    </rPh>
    <rPh sb="95" eb="97">
      <t>コンゴ</t>
    </rPh>
    <rPh sb="98" eb="100">
      <t>カイチク</t>
    </rPh>
    <rPh sb="100" eb="102">
      <t>コウシン</t>
    </rPh>
    <rPh sb="102" eb="103">
      <t>トウ</t>
    </rPh>
    <rPh sb="104" eb="106">
      <t>ヒヨウ</t>
    </rPh>
    <rPh sb="107" eb="109">
      <t>ゾウカ</t>
    </rPh>
    <rPh sb="111" eb="113">
      <t>ミコ</t>
    </rPh>
    <rPh sb="119" eb="122">
      <t>シホンテキ</t>
    </rPh>
    <rPh sb="122" eb="124">
      <t>シシュツ</t>
    </rPh>
    <rPh sb="127" eb="129">
      <t>ジギョウ</t>
    </rPh>
    <rPh sb="132" eb="134">
      <t>ジッシ</t>
    </rPh>
    <rPh sb="168" eb="170">
      <t>ヒリツ</t>
    </rPh>
    <rPh sb="175" eb="177">
      <t>ネンド</t>
    </rPh>
    <rPh sb="177" eb="179">
      <t>スイジュン</t>
    </rPh>
    <rPh sb="179" eb="181">
      <t>イジョウ</t>
    </rPh>
    <rPh sb="184" eb="186">
      <t>ミコ</t>
    </rPh>
    <rPh sb="191" eb="193">
      <t>ジョジョ</t>
    </rPh>
    <rPh sb="194" eb="196">
      <t>ゾウカ</t>
    </rPh>
    <rPh sb="201" eb="202">
      <t>カンガ</t>
    </rPh>
    <rPh sb="210" eb="212">
      <t>ヘイセイ</t>
    </rPh>
    <rPh sb="214" eb="216">
      <t>ネンド</t>
    </rPh>
    <rPh sb="221" eb="224">
      <t>ゲスイドウ</t>
    </rPh>
    <rPh sb="224" eb="226">
      <t>シヨウ</t>
    </rPh>
    <rPh sb="226" eb="227">
      <t>リョウ</t>
    </rPh>
    <rPh sb="227" eb="229">
      <t>カイテイ</t>
    </rPh>
    <rPh sb="230" eb="232">
      <t>ジッシ</t>
    </rPh>
    <rPh sb="237" eb="238">
      <t>トモナ</t>
    </rPh>
    <rPh sb="240" eb="243">
      <t>シュウエキテキ</t>
    </rPh>
    <rPh sb="243" eb="245">
      <t>シュウシ</t>
    </rPh>
    <rPh sb="245" eb="247">
      <t>ヒリツ</t>
    </rPh>
    <rPh sb="248" eb="250">
      <t>ゾウカ</t>
    </rPh>
    <rPh sb="255" eb="256">
      <t>カンガ</t>
    </rPh>
    <rPh sb="290" eb="291">
      <t>タカ</t>
    </rPh>
    <rPh sb="292" eb="294">
      <t>スイジュン</t>
    </rPh>
    <rPh sb="305" eb="307">
      <t>トウシ</t>
    </rPh>
    <rPh sb="313" eb="314">
      <t>コウ</t>
    </rPh>
    <rPh sb="314" eb="315">
      <t>キョウ</t>
    </rPh>
    <rPh sb="315" eb="318">
      <t>ゲスイドウ</t>
    </rPh>
    <rPh sb="318" eb="320">
      <t>セイビ</t>
    </rPh>
    <rPh sb="321" eb="324">
      <t>セッキョクテキ</t>
    </rPh>
    <rPh sb="325" eb="327">
      <t>ジッシ</t>
    </rPh>
    <rPh sb="336" eb="338">
      <t>キギョウ</t>
    </rPh>
    <rPh sb="338" eb="339">
      <t>サイ</t>
    </rPh>
    <rPh sb="339" eb="341">
      <t>ザンダカ</t>
    </rPh>
    <rPh sb="342" eb="343">
      <t>オオ</t>
    </rPh>
    <rPh sb="353" eb="355">
      <t>シヨウ</t>
    </rPh>
    <rPh sb="355" eb="356">
      <t>リョウ</t>
    </rPh>
    <rPh sb="356" eb="358">
      <t>スイジュン</t>
    </rPh>
    <rPh sb="359" eb="361">
      <t>ルイジ</t>
    </rPh>
    <rPh sb="361" eb="363">
      <t>ダンタイ</t>
    </rPh>
    <rPh sb="366" eb="367">
      <t>ヒク</t>
    </rPh>
    <rPh sb="371" eb="372">
      <t>カンガ</t>
    </rPh>
    <rPh sb="377" eb="379">
      <t>ネンネン</t>
    </rPh>
    <rPh sb="379" eb="381">
      <t>サイム</t>
    </rPh>
    <rPh sb="381" eb="383">
      <t>ザンダカ</t>
    </rPh>
    <rPh sb="384" eb="386">
      <t>ゲンショウ</t>
    </rPh>
    <rPh sb="386" eb="388">
      <t>ケイコウ</t>
    </rPh>
    <rPh sb="393" eb="395">
      <t>コンゴ</t>
    </rPh>
    <rPh sb="395" eb="397">
      <t>カイチク</t>
    </rPh>
    <rPh sb="397" eb="399">
      <t>コウシン</t>
    </rPh>
    <rPh sb="399" eb="400">
      <t>トウ</t>
    </rPh>
    <rPh sb="401" eb="403">
      <t>ヒヨウ</t>
    </rPh>
    <rPh sb="404" eb="406">
      <t>ゾウカ</t>
    </rPh>
    <rPh sb="408" eb="410">
      <t>ミコ</t>
    </rPh>
    <rPh sb="412" eb="413">
      <t>カンガ</t>
    </rPh>
    <rPh sb="422" eb="424">
      <t>サイム</t>
    </rPh>
    <rPh sb="424" eb="426">
      <t>ザンダカ</t>
    </rPh>
    <rPh sb="427" eb="429">
      <t>ゾウカ</t>
    </rPh>
    <rPh sb="432" eb="433">
      <t>カンガ</t>
    </rPh>
    <rPh sb="443" eb="446">
      <t>テイキテキ</t>
    </rPh>
    <rPh sb="447" eb="449">
      <t>リョウキン</t>
    </rPh>
    <rPh sb="449" eb="451">
      <t>セッテイ</t>
    </rPh>
    <rPh sb="452" eb="454">
      <t>ミナオ</t>
    </rPh>
    <rPh sb="456" eb="458">
      <t>ジッシ</t>
    </rPh>
    <rPh sb="460" eb="462">
      <t>ヒツヨウ</t>
    </rPh>
    <rPh sb="466" eb="467">
      <t>カンガ</t>
    </rPh>
    <rPh sb="479" eb="481">
      <t>オスイ</t>
    </rPh>
    <rPh sb="481" eb="483">
      <t>ショリ</t>
    </rPh>
    <rPh sb="484" eb="485">
      <t>カカ</t>
    </rPh>
    <rPh sb="486" eb="488">
      <t>ヒヨウ</t>
    </rPh>
    <rPh sb="489" eb="491">
      <t>シヨウ</t>
    </rPh>
    <rPh sb="491" eb="492">
      <t>リョウ</t>
    </rPh>
    <rPh sb="493" eb="494">
      <t>マカナ</t>
    </rPh>
    <rPh sb="502" eb="504">
      <t>ビゾウ</t>
    </rPh>
    <rPh sb="508" eb="509">
      <t>ネン</t>
    </rPh>
    <rPh sb="525" eb="527">
      <t>ルイジ</t>
    </rPh>
    <rPh sb="527" eb="529">
      <t>ダンタイ</t>
    </rPh>
    <rPh sb="529" eb="531">
      <t>ヘイキン</t>
    </rPh>
    <rPh sb="531" eb="532">
      <t>チ</t>
    </rPh>
    <rPh sb="535" eb="536">
      <t>ヒク</t>
    </rPh>
    <rPh sb="537" eb="539">
      <t>スイジュン</t>
    </rPh>
    <rPh sb="576" eb="578">
      <t>コウシン</t>
    </rPh>
    <rPh sb="578" eb="580">
      <t>ヒヨウ</t>
    </rPh>
    <rPh sb="580" eb="581">
      <t>トウ</t>
    </rPh>
    <rPh sb="582" eb="583">
      <t>ア</t>
    </rPh>
    <rPh sb="585" eb="587">
      <t>ザイゲン</t>
    </rPh>
    <rPh sb="588" eb="590">
      <t>カクホ</t>
    </rPh>
    <rPh sb="594" eb="596">
      <t>テキセイ</t>
    </rPh>
    <rPh sb="597" eb="599">
      <t>シヨウ</t>
    </rPh>
    <rPh sb="599" eb="600">
      <t>リョウ</t>
    </rPh>
    <rPh sb="600" eb="602">
      <t>スイジュン</t>
    </rPh>
    <rPh sb="603" eb="605">
      <t>カクホ</t>
    </rPh>
    <rPh sb="606" eb="608">
      <t>ヒツヨウ</t>
    </rPh>
    <rPh sb="609" eb="610">
      <t>カンガ</t>
    </rPh>
    <rPh sb="639" eb="641">
      <t>アンテイ</t>
    </rPh>
    <rPh sb="643" eb="645">
      <t>オスイ</t>
    </rPh>
    <rPh sb="645" eb="647">
      <t>ショリ</t>
    </rPh>
    <rPh sb="651" eb="653">
      <t>イジ</t>
    </rPh>
    <rPh sb="669" eb="671">
      <t>ヒカク</t>
    </rPh>
    <rPh sb="675" eb="678">
      <t>ヒカクテキ</t>
    </rPh>
    <rPh sb="678" eb="680">
      <t>アンカ</t>
    </rPh>
    <rPh sb="681" eb="683">
      <t>オスイ</t>
    </rPh>
    <rPh sb="683" eb="685">
      <t>ショリ</t>
    </rPh>
    <rPh sb="689" eb="691">
      <t>ジツゲン</t>
    </rPh>
    <rPh sb="700" eb="702">
      <t>コンゴ</t>
    </rPh>
    <rPh sb="702" eb="704">
      <t>カイチク</t>
    </rPh>
    <rPh sb="704" eb="706">
      <t>コウシン</t>
    </rPh>
    <rPh sb="706" eb="707">
      <t>トウ</t>
    </rPh>
    <rPh sb="708" eb="710">
      <t>ミコ</t>
    </rPh>
    <rPh sb="713" eb="715">
      <t>オスイ</t>
    </rPh>
    <rPh sb="715" eb="717">
      <t>ショリ</t>
    </rPh>
    <rPh sb="717" eb="718">
      <t>ヒ</t>
    </rPh>
    <rPh sb="719" eb="721">
      <t>ゾウカ</t>
    </rPh>
    <rPh sb="722" eb="724">
      <t>ヨソウ</t>
    </rPh>
    <rPh sb="730" eb="733">
      <t>スイセンカ</t>
    </rPh>
    <rPh sb="733" eb="734">
      <t>リツ</t>
    </rPh>
    <rPh sb="735" eb="737">
      <t>コウジョウ</t>
    </rPh>
    <rPh sb="739" eb="740">
      <t>ユウ</t>
    </rPh>
    <rPh sb="740" eb="741">
      <t>シュウ</t>
    </rPh>
    <rPh sb="741" eb="743">
      <t>スイリョウ</t>
    </rPh>
    <rPh sb="744" eb="746">
      <t>ゾウカ</t>
    </rPh>
    <rPh sb="749" eb="751">
      <t>トリクミ</t>
    </rPh>
    <rPh sb="752" eb="754">
      <t>ヒツヨウ</t>
    </rPh>
    <rPh sb="758" eb="759">
      <t>カンガ</t>
    </rPh>
    <rPh sb="779" eb="780">
      <t>メン</t>
    </rPh>
    <rPh sb="780" eb="782">
      <t>セイビ</t>
    </rPh>
    <rPh sb="783" eb="784">
      <t>ナ</t>
    </rPh>
    <rPh sb="821" eb="823">
      <t>コンゴ</t>
    </rPh>
    <rPh sb="824" eb="827">
      <t>スイセンカ</t>
    </rPh>
    <rPh sb="827" eb="828">
      <t>リツ</t>
    </rPh>
    <rPh sb="829" eb="831">
      <t>コウジョウ</t>
    </rPh>
    <rPh sb="832" eb="833">
      <t>ツト</t>
    </rPh>
    <rPh sb="835" eb="837">
      <t>ヒツヨウ</t>
    </rPh>
    <rPh sb="841" eb="842">
      <t>カンガ</t>
    </rPh>
    <phoneticPr fontId="4"/>
  </si>
  <si>
    <t>　汚水処理費を下水道使用料で賄える料金設定となっていないことから、現状、基準外繰入金を受け入れることにより不足額を補填している状況である。当該状況を是正すべく、平成27年度に料金改定を実施し、一定程度の改善が見込まれるものの依然として経費回収率は低く、不足額を補填する状況の解消には至らない見込みである。今後改築更新等が見込まれ、汚水処理費の増加が予想されることから、更新費用等に充てる財源を確保しつつ、適正な使用料水準の確保に努めなければならない。そのためには、水洗化率を向上させ、使用料収入を増加させることにより、収益的収支比率、企業債残高対事業規模比率、経費回収率及び汚水処理原価がよりよい水準となり、経営の改善が図られる。
　よって、水洗化率を上昇させるための更なる効果的な対策を実施するとともに、定期的な料金設定の見直しを実行する必要がある。</t>
    <rPh sb="1" eb="3">
      <t>オスイ</t>
    </rPh>
    <rPh sb="3" eb="5">
      <t>ショリ</t>
    </rPh>
    <rPh sb="5" eb="6">
      <t>ヒ</t>
    </rPh>
    <rPh sb="7" eb="10">
      <t>ゲスイドウ</t>
    </rPh>
    <rPh sb="10" eb="12">
      <t>シヨウ</t>
    </rPh>
    <rPh sb="12" eb="13">
      <t>リョウ</t>
    </rPh>
    <rPh sb="14" eb="15">
      <t>マカナ</t>
    </rPh>
    <rPh sb="17" eb="19">
      <t>リョウキン</t>
    </rPh>
    <rPh sb="19" eb="21">
      <t>セッテイ</t>
    </rPh>
    <rPh sb="33" eb="35">
      <t>ゲンジョウ</t>
    </rPh>
    <rPh sb="36" eb="38">
      <t>キジュン</t>
    </rPh>
    <rPh sb="38" eb="39">
      <t>ガイ</t>
    </rPh>
    <rPh sb="39" eb="41">
      <t>クリイレ</t>
    </rPh>
    <rPh sb="41" eb="42">
      <t>キン</t>
    </rPh>
    <rPh sb="43" eb="44">
      <t>ウ</t>
    </rPh>
    <rPh sb="45" eb="46">
      <t>イ</t>
    </rPh>
    <rPh sb="53" eb="55">
      <t>フソク</t>
    </rPh>
    <rPh sb="55" eb="56">
      <t>ガク</t>
    </rPh>
    <rPh sb="57" eb="59">
      <t>ホテン</t>
    </rPh>
    <rPh sb="63" eb="65">
      <t>ジョウキョウ</t>
    </rPh>
    <rPh sb="69" eb="71">
      <t>トウガイ</t>
    </rPh>
    <rPh sb="71" eb="73">
      <t>ジョウキョウ</t>
    </rPh>
    <rPh sb="74" eb="76">
      <t>ゼセイ</t>
    </rPh>
    <rPh sb="80" eb="82">
      <t>ヘイセイ</t>
    </rPh>
    <rPh sb="84" eb="86">
      <t>ネンド</t>
    </rPh>
    <rPh sb="87" eb="89">
      <t>リョウキン</t>
    </rPh>
    <rPh sb="89" eb="91">
      <t>カイテイ</t>
    </rPh>
    <rPh sb="92" eb="94">
      <t>ジッシ</t>
    </rPh>
    <rPh sb="96" eb="98">
      <t>イッテイ</t>
    </rPh>
    <rPh sb="98" eb="100">
      <t>テイド</t>
    </rPh>
    <rPh sb="101" eb="103">
      <t>カイゼン</t>
    </rPh>
    <rPh sb="104" eb="106">
      <t>ミコ</t>
    </rPh>
    <rPh sb="112" eb="114">
      <t>イゼン</t>
    </rPh>
    <rPh sb="117" eb="119">
      <t>ケイヒ</t>
    </rPh>
    <rPh sb="119" eb="121">
      <t>カイシュウ</t>
    </rPh>
    <rPh sb="121" eb="122">
      <t>リツ</t>
    </rPh>
    <rPh sb="123" eb="124">
      <t>ヒク</t>
    </rPh>
    <rPh sb="126" eb="128">
      <t>フソク</t>
    </rPh>
    <rPh sb="128" eb="129">
      <t>ガク</t>
    </rPh>
    <rPh sb="130" eb="132">
      <t>ホテン</t>
    </rPh>
    <rPh sb="134" eb="136">
      <t>ジョウキョウ</t>
    </rPh>
    <rPh sb="137" eb="139">
      <t>カイショウ</t>
    </rPh>
    <rPh sb="141" eb="142">
      <t>イタ</t>
    </rPh>
    <rPh sb="145" eb="147">
      <t>ミコ</t>
    </rPh>
    <rPh sb="321" eb="324">
      <t>スイセンカ</t>
    </rPh>
    <rPh sb="324" eb="325">
      <t>リツ</t>
    </rPh>
    <rPh sb="326" eb="328">
      <t>ジョウショウ</t>
    </rPh>
    <rPh sb="334" eb="335">
      <t>サラ</t>
    </rPh>
    <rPh sb="337" eb="340">
      <t>コウカテキ</t>
    </rPh>
    <rPh sb="341" eb="343">
      <t>タイサク</t>
    </rPh>
    <rPh sb="344" eb="346">
      <t>ジッシ</t>
    </rPh>
    <rPh sb="353" eb="356">
      <t>テイキテキ</t>
    </rPh>
    <rPh sb="357" eb="359">
      <t>リョウキン</t>
    </rPh>
    <rPh sb="359" eb="361">
      <t>セッテイ</t>
    </rPh>
    <rPh sb="362" eb="364">
      <t>ミナオ</t>
    </rPh>
    <rPh sb="366" eb="368">
      <t>ジッコウ</t>
    </rPh>
    <rPh sb="370" eb="3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</si>
</sst>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466304"/>
        <c:axId val="8246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0.06</c:v>
                </c:pt>
                <c:pt idx="3">
                  <c:v>0.05</c:v>
                </c:pt>
                <c:pt idx="4">
                  <c:v>0.04</c:v>
                </c:pt>
              </c:numCache>
            </c:numRef>
          </c:val>
          <c:smooth val="0"/>
        </c:ser>
        <c:dLbls>
          <c:showLegendKey val="0"/>
          <c:showVal val="0"/>
          <c:showCatName val="0"/>
          <c:showSerName val="0"/>
          <c:showPercent val="0"/>
          <c:showBubbleSize val="0"/>
        </c:dLbls>
        <c:marker val="1"/>
        <c:smooth val="0"/>
        <c:axId val="82466304"/>
        <c:axId val="82468224"/>
      </c:lineChart>
      <c:dateAx>
        <c:axId val="82466304"/>
        <c:scaling>
          <c:orientation val="minMax"/>
        </c:scaling>
        <c:delete val="1"/>
        <c:axPos val="b"/>
        <c:numFmt formatCode="ge" sourceLinked="1"/>
        <c:majorTickMark val="none"/>
        <c:minorTickMark val="none"/>
        <c:tickLblPos val="none"/>
        <c:crossAx val="82468224"/>
        <c:crosses val="autoZero"/>
        <c:auto val="1"/>
        <c:lblOffset val="100"/>
        <c:baseTimeUnit val="years"/>
      </c:dateAx>
      <c:valAx>
        <c:axId val="8246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057216"/>
        <c:axId val="960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58.78</c:v>
                </c:pt>
                <c:pt idx="2">
                  <c:v>56.94</c:v>
                </c:pt>
                <c:pt idx="3">
                  <c:v>58.28</c:v>
                </c:pt>
                <c:pt idx="4">
                  <c:v>56.67</c:v>
                </c:pt>
              </c:numCache>
            </c:numRef>
          </c:val>
          <c:smooth val="0"/>
        </c:ser>
        <c:dLbls>
          <c:showLegendKey val="0"/>
          <c:showVal val="0"/>
          <c:showCatName val="0"/>
          <c:showSerName val="0"/>
          <c:showPercent val="0"/>
          <c:showBubbleSize val="0"/>
        </c:dLbls>
        <c:marker val="1"/>
        <c:smooth val="0"/>
        <c:axId val="96057216"/>
        <c:axId val="96071680"/>
      </c:lineChart>
      <c:dateAx>
        <c:axId val="96057216"/>
        <c:scaling>
          <c:orientation val="minMax"/>
        </c:scaling>
        <c:delete val="1"/>
        <c:axPos val="b"/>
        <c:numFmt formatCode="ge" sourceLinked="1"/>
        <c:majorTickMark val="none"/>
        <c:minorTickMark val="none"/>
        <c:tickLblPos val="none"/>
        <c:crossAx val="96071680"/>
        <c:crosses val="autoZero"/>
        <c:auto val="1"/>
        <c:lblOffset val="100"/>
        <c:baseTimeUnit val="years"/>
      </c:dateAx>
      <c:valAx>
        <c:axId val="960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92.57</c:v>
                </c:pt>
                <c:pt idx="1">
                  <c:v>92.27</c:v>
                </c:pt>
                <c:pt idx="2">
                  <c:v>93.28</c:v>
                </c:pt>
                <c:pt idx="3">
                  <c:v>94.01</c:v>
                </c:pt>
                <c:pt idx="4">
                  <c:v>94.55</c:v>
                </c:pt>
              </c:numCache>
            </c:numRef>
          </c:val>
        </c:ser>
        <c:dLbls>
          <c:showLegendKey val="0"/>
          <c:showVal val="0"/>
          <c:showCatName val="0"/>
          <c:showSerName val="0"/>
          <c:showPercent val="0"/>
          <c:showBubbleSize val="0"/>
        </c:dLbls>
        <c:gapWidth val="150"/>
        <c:axId val="96097792"/>
        <c:axId val="960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92.42</c:v>
                </c:pt>
                <c:pt idx="2">
                  <c:v>92.35</c:v>
                </c:pt>
                <c:pt idx="3">
                  <c:v>92.78</c:v>
                </c:pt>
                <c:pt idx="4">
                  <c:v>92.9</c:v>
                </c:pt>
              </c:numCache>
            </c:numRef>
          </c:val>
          <c:smooth val="0"/>
        </c:ser>
        <c:dLbls>
          <c:showLegendKey val="0"/>
          <c:showVal val="0"/>
          <c:showCatName val="0"/>
          <c:showSerName val="0"/>
          <c:showPercent val="0"/>
          <c:showBubbleSize val="0"/>
        </c:dLbls>
        <c:marker val="1"/>
        <c:smooth val="0"/>
        <c:axId val="96097792"/>
        <c:axId val="96099712"/>
      </c:lineChart>
      <c:dateAx>
        <c:axId val="96097792"/>
        <c:scaling>
          <c:orientation val="minMax"/>
        </c:scaling>
        <c:delete val="1"/>
        <c:axPos val="b"/>
        <c:numFmt formatCode="ge" sourceLinked="1"/>
        <c:majorTickMark val="none"/>
        <c:minorTickMark val="none"/>
        <c:tickLblPos val="none"/>
        <c:crossAx val="96099712"/>
        <c:crosses val="autoZero"/>
        <c:auto val="1"/>
        <c:lblOffset val="100"/>
        <c:baseTimeUnit val="years"/>
      </c:dateAx>
      <c:valAx>
        <c:axId val="960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63.31</c:v>
                </c:pt>
                <c:pt idx="1">
                  <c:v>65.12</c:v>
                </c:pt>
                <c:pt idx="2">
                  <c:v>58.48</c:v>
                </c:pt>
                <c:pt idx="3">
                  <c:v>58.33</c:v>
                </c:pt>
                <c:pt idx="4">
                  <c:v>64.25</c:v>
                </c:pt>
              </c:numCache>
            </c:numRef>
          </c:val>
        </c:ser>
        <c:dLbls>
          <c:showLegendKey val="0"/>
          <c:showVal val="0"/>
          <c:showCatName val="0"/>
          <c:showSerName val="0"/>
          <c:showPercent val="0"/>
          <c:showBubbleSize val="0"/>
        </c:dLbls>
        <c:gapWidth val="150"/>
        <c:axId val="93992064"/>
        <c:axId val="9399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92064"/>
        <c:axId val="93993984"/>
      </c:lineChart>
      <c:dateAx>
        <c:axId val="93992064"/>
        <c:scaling>
          <c:orientation val="minMax"/>
        </c:scaling>
        <c:delete val="1"/>
        <c:axPos val="b"/>
        <c:numFmt formatCode="ge" sourceLinked="1"/>
        <c:majorTickMark val="none"/>
        <c:minorTickMark val="none"/>
        <c:tickLblPos val="none"/>
        <c:crossAx val="93993984"/>
        <c:crosses val="autoZero"/>
        <c:auto val="1"/>
        <c:lblOffset val="100"/>
        <c:baseTimeUnit val="years"/>
      </c:dateAx>
      <c:valAx>
        <c:axId val="939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20352"/>
        <c:axId val="940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20352"/>
        <c:axId val="94022272"/>
      </c:lineChart>
      <c:dateAx>
        <c:axId val="94020352"/>
        <c:scaling>
          <c:orientation val="minMax"/>
        </c:scaling>
        <c:delete val="1"/>
        <c:axPos val="b"/>
        <c:numFmt formatCode="ge" sourceLinked="1"/>
        <c:majorTickMark val="none"/>
        <c:minorTickMark val="none"/>
        <c:tickLblPos val="none"/>
        <c:crossAx val="94022272"/>
        <c:crosses val="autoZero"/>
        <c:auto val="1"/>
        <c:lblOffset val="100"/>
        <c:baseTimeUnit val="years"/>
      </c:dateAx>
      <c:valAx>
        <c:axId val="940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777152"/>
        <c:axId val="957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777152"/>
        <c:axId val="95779072"/>
      </c:lineChart>
      <c:dateAx>
        <c:axId val="95777152"/>
        <c:scaling>
          <c:orientation val="minMax"/>
        </c:scaling>
        <c:delete val="1"/>
        <c:axPos val="b"/>
        <c:numFmt formatCode="ge" sourceLinked="1"/>
        <c:majorTickMark val="none"/>
        <c:minorTickMark val="none"/>
        <c:tickLblPos val="none"/>
        <c:crossAx val="95779072"/>
        <c:crosses val="autoZero"/>
        <c:auto val="1"/>
        <c:lblOffset val="100"/>
        <c:baseTimeUnit val="years"/>
      </c:dateAx>
      <c:valAx>
        <c:axId val="9577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811456"/>
        <c:axId val="9588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811456"/>
        <c:axId val="95887360"/>
      </c:lineChart>
      <c:dateAx>
        <c:axId val="95811456"/>
        <c:scaling>
          <c:orientation val="minMax"/>
        </c:scaling>
        <c:delete val="1"/>
        <c:axPos val="b"/>
        <c:numFmt formatCode="ge" sourceLinked="1"/>
        <c:majorTickMark val="none"/>
        <c:minorTickMark val="none"/>
        <c:tickLblPos val="none"/>
        <c:crossAx val="95887360"/>
        <c:crosses val="autoZero"/>
        <c:auto val="1"/>
        <c:lblOffset val="100"/>
        <c:baseTimeUnit val="years"/>
      </c:dateAx>
      <c:valAx>
        <c:axId val="9588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922048"/>
        <c:axId val="959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22048"/>
        <c:axId val="95928320"/>
      </c:lineChart>
      <c:dateAx>
        <c:axId val="95922048"/>
        <c:scaling>
          <c:orientation val="minMax"/>
        </c:scaling>
        <c:delete val="1"/>
        <c:axPos val="b"/>
        <c:numFmt formatCode="ge" sourceLinked="1"/>
        <c:majorTickMark val="none"/>
        <c:minorTickMark val="none"/>
        <c:tickLblPos val="none"/>
        <c:crossAx val="95928320"/>
        <c:crosses val="autoZero"/>
        <c:auto val="1"/>
        <c:lblOffset val="100"/>
        <c:baseTimeUnit val="years"/>
      </c:dateAx>
      <c:valAx>
        <c:axId val="959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2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2207.17</c:v>
                </c:pt>
                <c:pt idx="1">
                  <c:v>2128.7800000000002</c:v>
                </c:pt>
                <c:pt idx="2">
                  <c:v>2001.19</c:v>
                </c:pt>
                <c:pt idx="3">
                  <c:v>1857.33</c:v>
                </c:pt>
                <c:pt idx="4">
                  <c:v>1523.32</c:v>
                </c:pt>
              </c:numCache>
            </c:numRef>
          </c:val>
        </c:ser>
        <c:dLbls>
          <c:showLegendKey val="0"/>
          <c:showVal val="0"/>
          <c:showCatName val="0"/>
          <c:showSerName val="0"/>
          <c:showPercent val="0"/>
          <c:showBubbleSize val="0"/>
        </c:dLbls>
        <c:gapWidth val="150"/>
        <c:axId val="96210944"/>
        <c:axId val="9621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1127.77</c:v>
                </c:pt>
                <c:pt idx="2">
                  <c:v>1066.1600000000001</c:v>
                </c:pt>
                <c:pt idx="3">
                  <c:v>1117.27</c:v>
                </c:pt>
                <c:pt idx="4">
                  <c:v>1051.49</c:v>
                </c:pt>
              </c:numCache>
            </c:numRef>
          </c:val>
          <c:smooth val="0"/>
        </c:ser>
        <c:dLbls>
          <c:showLegendKey val="0"/>
          <c:showVal val="0"/>
          <c:showCatName val="0"/>
          <c:showSerName val="0"/>
          <c:showPercent val="0"/>
          <c:showBubbleSize val="0"/>
        </c:dLbls>
        <c:marker val="1"/>
        <c:smooth val="0"/>
        <c:axId val="96210944"/>
        <c:axId val="96212864"/>
      </c:lineChart>
      <c:dateAx>
        <c:axId val="96210944"/>
        <c:scaling>
          <c:orientation val="minMax"/>
        </c:scaling>
        <c:delete val="1"/>
        <c:axPos val="b"/>
        <c:numFmt formatCode="ge" sourceLinked="1"/>
        <c:majorTickMark val="none"/>
        <c:minorTickMark val="none"/>
        <c:tickLblPos val="none"/>
        <c:crossAx val="96212864"/>
        <c:crosses val="autoZero"/>
        <c:auto val="1"/>
        <c:lblOffset val="100"/>
        <c:baseTimeUnit val="years"/>
      </c:dateAx>
      <c:valAx>
        <c:axId val="962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58.54</c:v>
                </c:pt>
                <c:pt idx="1">
                  <c:v>58.75</c:v>
                </c:pt>
                <c:pt idx="2">
                  <c:v>58.85</c:v>
                </c:pt>
                <c:pt idx="3">
                  <c:v>60.57</c:v>
                </c:pt>
                <c:pt idx="4">
                  <c:v>73.05</c:v>
                </c:pt>
              </c:numCache>
            </c:numRef>
          </c:val>
        </c:ser>
        <c:dLbls>
          <c:showLegendKey val="0"/>
          <c:showVal val="0"/>
          <c:showCatName val="0"/>
          <c:showSerName val="0"/>
          <c:showPercent val="0"/>
          <c:showBubbleSize val="0"/>
        </c:dLbls>
        <c:gapWidth val="150"/>
        <c:axId val="96254976"/>
        <c:axId val="962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75.08</c:v>
                </c:pt>
                <c:pt idx="2">
                  <c:v>76.91</c:v>
                </c:pt>
                <c:pt idx="3">
                  <c:v>76.33</c:v>
                </c:pt>
                <c:pt idx="4">
                  <c:v>80.11</c:v>
                </c:pt>
              </c:numCache>
            </c:numRef>
          </c:val>
          <c:smooth val="0"/>
        </c:ser>
        <c:dLbls>
          <c:showLegendKey val="0"/>
          <c:showVal val="0"/>
          <c:showCatName val="0"/>
          <c:showSerName val="0"/>
          <c:showPercent val="0"/>
          <c:showBubbleSize val="0"/>
        </c:dLbls>
        <c:marker val="1"/>
        <c:smooth val="0"/>
        <c:axId val="96254976"/>
        <c:axId val="96257152"/>
      </c:lineChart>
      <c:dateAx>
        <c:axId val="96254976"/>
        <c:scaling>
          <c:orientation val="minMax"/>
        </c:scaling>
        <c:delete val="1"/>
        <c:axPos val="b"/>
        <c:numFmt formatCode="ge" sourceLinked="1"/>
        <c:majorTickMark val="none"/>
        <c:minorTickMark val="none"/>
        <c:tickLblPos val="none"/>
        <c:crossAx val="96257152"/>
        <c:crosses val="autoZero"/>
        <c:auto val="1"/>
        <c:lblOffset val="100"/>
        <c:baseTimeUnit val="years"/>
      </c:dateAx>
      <c:valAx>
        <c:axId val="962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150.29</c:v>
                </c:pt>
                <c:pt idx="3">
                  <c:v>150</c:v>
                </c:pt>
                <c:pt idx="4">
                  <c:v>150</c:v>
                </c:pt>
              </c:numCache>
            </c:numRef>
          </c:val>
        </c:ser>
        <c:dLbls>
          <c:showLegendKey val="0"/>
          <c:showVal val="0"/>
          <c:showCatName val="0"/>
          <c:showSerName val="0"/>
          <c:showPercent val="0"/>
          <c:showBubbleSize val="0"/>
        </c:dLbls>
        <c:gapWidth val="150"/>
        <c:axId val="96028928"/>
        <c:axId val="9603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164.73</c:v>
                </c:pt>
                <c:pt idx="2">
                  <c:v>160.77000000000001</c:v>
                </c:pt>
                <c:pt idx="3">
                  <c:v>164.13</c:v>
                </c:pt>
                <c:pt idx="4">
                  <c:v>162.66</c:v>
                </c:pt>
              </c:numCache>
            </c:numRef>
          </c:val>
          <c:smooth val="0"/>
        </c:ser>
        <c:dLbls>
          <c:showLegendKey val="0"/>
          <c:showVal val="0"/>
          <c:showCatName val="0"/>
          <c:showSerName val="0"/>
          <c:showPercent val="0"/>
          <c:showBubbleSize val="0"/>
        </c:dLbls>
        <c:marker val="1"/>
        <c:smooth val="0"/>
        <c:axId val="96028928"/>
        <c:axId val="96035200"/>
      </c:lineChart>
      <c:dateAx>
        <c:axId val="96028928"/>
        <c:scaling>
          <c:orientation val="minMax"/>
        </c:scaling>
        <c:delete val="1"/>
        <c:axPos val="b"/>
        <c:numFmt formatCode="ge" sourceLinked="1"/>
        <c:majorTickMark val="none"/>
        <c:minorTickMark val="none"/>
        <c:tickLblPos val="none"/>
        <c:crossAx val="96035200"/>
        <c:crosses val="autoZero"/>
        <c:auto val="1"/>
        <c:lblOffset val="100"/>
        <c:baseTimeUnit val="years"/>
      </c:dateAx>
      <c:valAx>
        <c:axId val="960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84" sqref="BL8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埼玉県　白岡市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1" t="s">
        <v>1</v>
      </c>
      <c r="C7" s="81"/>
      <c r="D7" s="81"/>
      <c r="E7" s="81"/>
      <c r="F7" s="81"/>
      <c r="G7" s="81"/>
      <c r="H7" s="81"/>
      <c r="I7" s="81" t="s">
        <v>2</v>
      </c>
      <c r="J7" s="81"/>
      <c r="K7" s="81"/>
      <c r="L7" s="81"/>
      <c r="M7" s="81"/>
      <c r="N7" s="81"/>
      <c r="O7" s="81"/>
      <c r="P7" s="81" t="s">
        <v>3</v>
      </c>
      <c r="Q7" s="81"/>
      <c r="R7" s="81"/>
      <c r="S7" s="81"/>
      <c r="T7" s="81"/>
      <c r="U7" s="81"/>
      <c r="V7" s="81"/>
      <c r="W7" s="81" t="s">
        <v>4</v>
      </c>
      <c r="X7" s="81"/>
      <c r="Y7" s="81"/>
      <c r="Z7" s="81"/>
      <c r="AA7" s="81"/>
      <c r="AB7" s="81"/>
      <c r="AC7" s="81"/>
      <c r="AD7" s="3"/>
      <c r="AE7" s="3"/>
      <c r="AF7" s="3"/>
      <c r="AG7" s="3"/>
      <c r="AH7" s="3"/>
      <c r="AI7" s="3"/>
      <c r="AJ7" s="3"/>
      <c r="AK7" s="3"/>
      <c r="AL7" s="81" t="s">
        <v>5</v>
      </c>
      <c r="AM7" s="81"/>
      <c r="AN7" s="81"/>
      <c r="AO7" s="81"/>
      <c r="AP7" s="81"/>
      <c r="AQ7" s="81"/>
      <c r="AR7" s="81"/>
      <c r="AS7" s="81"/>
      <c r="AT7" s="81" t="s">
        <v>6</v>
      </c>
      <c r="AU7" s="81"/>
      <c r="AV7" s="81"/>
      <c r="AW7" s="81"/>
      <c r="AX7" s="81"/>
      <c r="AY7" s="81"/>
      <c r="AZ7" s="81"/>
      <c r="BA7" s="81"/>
      <c r="BB7" s="81" t="s">
        <v>7</v>
      </c>
      <c r="BC7" s="81"/>
      <c r="BD7" s="81"/>
      <c r="BE7" s="81"/>
      <c r="BF7" s="81"/>
      <c r="BG7" s="81"/>
      <c r="BH7" s="81"/>
      <c r="BI7" s="81"/>
      <c r="BJ7" s="3"/>
      <c r="BK7" s="3"/>
      <c r="BL7" s="4" t="s">
        <v>8</v>
      </c>
      <c r="BM7" s="5"/>
      <c r="BN7" s="5"/>
      <c r="BO7" s="5"/>
      <c r="BP7" s="5"/>
      <c r="BQ7" s="5"/>
      <c r="BR7" s="5"/>
      <c r="BS7" s="5"/>
      <c r="BT7" s="5"/>
      <c r="BU7" s="5"/>
      <c r="BV7" s="5"/>
      <c r="BW7" s="5"/>
      <c r="BX7" s="5"/>
      <c r="BY7" s="6"/>
    </row>
    <row r="8" spans="1:78" ht="18.75" customHeight="1">
      <c r="A8" s="2"/>
      <c r="B8" s="82" t="str">
        <f>データ!I6</f>
        <v>法非適用</v>
      </c>
      <c r="C8" s="82"/>
      <c r="D8" s="82"/>
      <c r="E8" s="82"/>
      <c r="F8" s="82"/>
      <c r="G8" s="82"/>
      <c r="H8" s="82"/>
      <c r="I8" s="82" t="str">
        <f>データ!J6</f>
        <v>下水道事業</v>
      </c>
      <c r="J8" s="82"/>
      <c r="K8" s="82"/>
      <c r="L8" s="82"/>
      <c r="M8" s="82"/>
      <c r="N8" s="82"/>
      <c r="O8" s="82"/>
      <c r="P8" s="82" t="str">
        <f>データ!K6</f>
        <v>公共下水道</v>
      </c>
      <c r="Q8" s="82"/>
      <c r="R8" s="82"/>
      <c r="S8" s="82"/>
      <c r="T8" s="82"/>
      <c r="U8" s="82"/>
      <c r="V8" s="82"/>
      <c r="W8" s="82" t="str">
        <f>データ!L6</f>
        <v>Bc2</v>
      </c>
      <c r="X8" s="82"/>
      <c r="Y8" s="82"/>
      <c r="Z8" s="82"/>
      <c r="AA8" s="82"/>
      <c r="AB8" s="82"/>
      <c r="AC8" s="82"/>
      <c r="AD8" s="3"/>
      <c r="AE8" s="3"/>
      <c r="AF8" s="3"/>
      <c r="AG8" s="3"/>
      <c r="AH8" s="3"/>
      <c r="AI8" s="3"/>
      <c r="AJ8" s="3"/>
      <c r="AK8" s="3"/>
      <c r="AL8" s="76">
        <f>データ!R6</f>
        <v>52035</v>
      </c>
      <c r="AM8" s="76"/>
      <c r="AN8" s="76"/>
      <c r="AO8" s="76"/>
      <c r="AP8" s="76"/>
      <c r="AQ8" s="76"/>
      <c r="AR8" s="76"/>
      <c r="AS8" s="76"/>
      <c r="AT8" s="75">
        <f>データ!S6</f>
        <v>24.92</v>
      </c>
      <c r="AU8" s="75"/>
      <c r="AV8" s="75"/>
      <c r="AW8" s="75"/>
      <c r="AX8" s="75"/>
      <c r="AY8" s="75"/>
      <c r="AZ8" s="75"/>
      <c r="BA8" s="75"/>
      <c r="BB8" s="75">
        <f>データ!T6</f>
        <v>2088.08</v>
      </c>
      <c r="BC8" s="75"/>
      <c r="BD8" s="75"/>
      <c r="BE8" s="75"/>
      <c r="BF8" s="75"/>
      <c r="BG8" s="75"/>
      <c r="BH8" s="75"/>
      <c r="BI8" s="75"/>
      <c r="BJ8" s="3"/>
      <c r="BK8" s="3"/>
      <c r="BL8" s="79" t="s">
        <v>9</v>
      </c>
      <c r="BM8" s="80"/>
      <c r="BN8" s="7" t="s">
        <v>10</v>
      </c>
      <c r="BO8" s="8"/>
      <c r="BP8" s="8"/>
      <c r="BQ8" s="8"/>
      <c r="BR8" s="8"/>
      <c r="BS8" s="8"/>
      <c r="BT8" s="8"/>
      <c r="BU8" s="8"/>
      <c r="BV8" s="8"/>
      <c r="BW8" s="8"/>
      <c r="BX8" s="8"/>
      <c r="BY8" s="9"/>
    </row>
    <row r="9" spans="1:78" ht="18.75" customHeight="1">
      <c r="A9" s="2"/>
      <c r="B9" s="81" t="s">
        <v>11</v>
      </c>
      <c r="C9" s="81"/>
      <c r="D9" s="81"/>
      <c r="E9" s="81"/>
      <c r="F9" s="81"/>
      <c r="G9" s="81"/>
      <c r="H9" s="81"/>
      <c r="I9" s="81" t="s">
        <v>12</v>
      </c>
      <c r="J9" s="81"/>
      <c r="K9" s="81"/>
      <c r="L9" s="81"/>
      <c r="M9" s="81"/>
      <c r="N9" s="81"/>
      <c r="O9" s="81"/>
      <c r="P9" s="81" t="s">
        <v>13</v>
      </c>
      <c r="Q9" s="81"/>
      <c r="R9" s="81"/>
      <c r="S9" s="81"/>
      <c r="T9" s="81"/>
      <c r="U9" s="81"/>
      <c r="V9" s="81"/>
      <c r="W9" s="81" t="s">
        <v>14</v>
      </c>
      <c r="X9" s="81"/>
      <c r="Y9" s="81"/>
      <c r="Z9" s="81"/>
      <c r="AA9" s="81"/>
      <c r="AB9" s="81"/>
      <c r="AC9" s="81"/>
      <c r="AD9" s="81" t="s">
        <v>15</v>
      </c>
      <c r="AE9" s="81"/>
      <c r="AF9" s="81"/>
      <c r="AG9" s="81"/>
      <c r="AH9" s="81"/>
      <c r="AI9" s="81"/>
      <c r="AJ9" s="81"/>
      <c r="AK9" s="3"/>
      <c r="AL9" s="81" t="s">
        <v>16</v>
      </c>
      <c r="AM9" s="81"/>
      <c r="AN9" s="81"/>
      <c r="AO9" s="81"/>
      <c r="AP9" s="81"/>
      <c r="AQ9" s="81"/>
      <c r="AR9" s="81"/>
      <c r="AS9" s="81"/>
      <c r="AT9" s="81" t="s">
        <v>17</v>
      </c>
      <c r="AU9" s="81"/>
      <c r="AV9" s="81"/>
      <c r="AW9" s="81"/>
      <c r="AX9" s="81"/>
      <c r="AY9" s="81"/>
      <c r="AZ9" s="81"/>
      <c r="BA9" s="81"/>
      <c r="BB9" s="81" t="s">
        <v>18</v>
      </c>
      <c r="BC9" s="81"/>
      <c r="BD9" s="81"/>
      <c r="BE9" s="81"/>
      <c r="BF9" s="81"/>
      <c r="BG9" s="81"/>
      <c r="BH9" s="81"/>
      <c r="BI9" s="81"/>
      <c r="BJ9" s="3"/>
      <c r="BK9" s="3"/>
      <c r="BL9" s="73" t="s">
        <v>19</v>
      </c>
      <c r="BM9" s="74"/>
      <c r="BN9" s="10" t="s">
        <v>20</v>
      </c>
      <c r="BO9" s="11"/>
      <c r="BP9" s="11"/>
      <c r="BQ9" s="11"/>
      <c r="BR9" s="11"/>
      <c r="BS9" s="11"/>
      <c r="BT9" s="11"/>
      <c r="BU9" s="11"/>
      <c r="BV9" s="11"/>
      <c r="BW9" s="11"/>
      <c r="BX9" s="11"/>
      <c r="BY9" s="12"/>
    </row>
    <row r="10" spans="1:78" ht="18.75" customHeight="1">
      <c r="A10" s="2"/>
      <c r="B10" s="75" t="str">
        <f>データ!M6</f>
        <v>-</v>
      </c>
      <c r="C10" s="75"/>
      <c r="D10" s="75"/>
      <c r="E10" s="75"/>
      <c r="F10" s="75"/>
      <c r="G10" s="75"/>
      <c r="H10" s="75"/>
      <c r="I10" s="75" t="str">
        <f>データ!N6</f>
        <v>該当数値なし</v>
      </c>
      <c r="J10" s="75"/>
      <c r="K10" s="75"/>
      <c r="L10" s="75"/>
      <c r="M10" s="75"/>
      <c r="N10" s="75"/>
      <c r="O10" s="75"/>
      <c r="P10" s="75">
        <f>データ!O6</f>
        <v>65.849999999999994</v>
      </c>
      <c r="Q10" s="75"/>
      <c r="R10" s="75"/>
      <c r="S10" s="75"/>
      <c r="T10" s="75"/>
      <c r="U10" s="75"/>
      <c r="V10" s="75"/>
      <c r="W10" s="75">
        <f>データ!P6</f>
        <v>89.87</v>
      </c>
      <c r="X10" s="75"/>
      <c r="Y10" s="75"/>
      <c r="Z10" s="75"/>
      <c r="AA10" s="75"/>
      <c r="AB10" s="75"/>
      <c r="AC10" s="75"/>
      <c r="AD10" s="76">
        <f>データ!Q6</f>
        <v>2032</v>
      </c>
      <c r="AE10" s="76"/>
      <c r="AF10" s="76"/>
      <c r="AG10" s="76"/>
      <c r="AH10" s="76"/>
      <c r="AI10" s="76"/>
      <c r="AJ10" s="76"/>
      <c r="AK10" s="2"/>
      <c r="AL10" s="76">
        <f>データ!U6</f>
        <v>34334</v>
      </c>
      <c r="AM10" s="76"/>
      <c r="AN10" s="76"/>
      <c r="AO10" s="76"/>
      <c r="AP10" s="76"/>
      <c r="AQ10" s="76"/>
      <c r="AR10" s="76"/>
      <c r="AS10" s="76"/>
      <c r="AT10" s="75">
        <f>データ!V6</f>
        <v>4.78</v>
      </c>
      <c r="AU10" s="75"/>
      <c r="AV10" s="75"/>
      <c r="AW10" s="75"/>
      <c r="AX10" s="75"/>
      <c r="AY10" s="75"/>
      <c r="AZ10" s="75"/>
      <c r="BA10" s="75"/>
      <c r="BB10" s="75">
        <f>データ!W6</f>
        <v>7182.85</v>
      </c>
      <c r="BC10" s="75"/>
      <c r="BD10" s="75"/>
      <c r="BE10" s="75"/>
      <c r="BF10" s="75"/>
      <c r="BG10" s="75"/>
      <c r="BH10" s="75"/>
      <c r="BI10" s="75"/>
      <c r="BJ10" s="2"/>
      <c r="BK10" s="2"/>
      <c r="BL10" s="77" t="s">
        <v>21</v>
      </c>
      <c r="BM10" s="78"/>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109</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7"/>
      <c r="BM34" s="68"/>
      <c r="BN34" s="68"/>
      <c r="BO34" s="68"/>
      <c r="BP34" s="68"/>
      <c r="BQ34" s="68"/>
      <c r="BR34" s="68"/>
      <c r="BS34" s="68"/>
      <c r="BT34" s="68"/>
      <c r="BU34" s="68"/>
      <c r="BV34" s="68"/>
      <c r="BW34" s="68"/>
      <c r="BX34" s="68"/>
      <c r="BY34" s="68"/>
      <c r="BZ34" s="69"/>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6" t="s">
        <v>51</v>
      </c>
      <c r="I3" s="87"/>
      <c r="J3" s="87"/>
      <c r="K3" s="87"/>
      <c r="L3" s="87"/>
      <c r="M3" s="87"/>
      <c r="N3" s="87"/>
      <c r="O3" s="87"/>
      <c r="P3" s="87"/>
      <c r="Q3" s="87"/>
      <c r="R3" s="87"/>
      <c r="S3" s="87"/>
      <c r="T3" s="87"/>
      <c r="U3" s="87"/>
      <c r="V3" s="87"/>
      <c r="W3" s="88"/>
      <c r="X3" s="92" t="s">
        <v>52</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53</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26" t="s">
        <v>54</v>
      </c>
      <c r="B4" s="28"/>
      <c r="C4" s="28"/>
      <c r="D4" s="28"/>
      <c r="E4" s="28"/>
      <c r="F4" s="28"/>
      <c r="G4" s="28"/>
      <c r="H4" s="89"/>
      <c r="I4" s="90"/>
      <c r="J4" s="90"/>
      <c r="K4" s="90"/>
      <c r="L4" s="90"/>
      <c r="M4" s="90"/>
      <c r="N4" s="90"/>
      <c r="O4" s="90"/>
      <c r="P4" s="90"/>
      <c r="Q4" s="90"/>
      <c r="R4" s="90"/>
      <c r="S4" s="90"/>
      <c r="T4" s="90"/>
      <c r="U4" s="90"/>
      <c r="V4" s="90"/>
      <c r="W4" s="91"/>
      <c r="X4" s="85" t="s">
        <v>55</v>
      </c>
      <c r="Y4" s="85"/>
      <c r="Z4" s="85"/>
      <c r="AA4" s="85"/>
      <c r="AB4" s="85"/>
      <c r="AC4" s="85"/>
      <c r="AD4" s="85"/>
      <c r="AE4" s="85"/>
      <c r="AF4" s="85"/>
      <c r="AG4" s="85"/>
      <c r="AH4" s="85"/>
      <c r="AI4" s="85" t="s">
        <v>56</v>
      </c>
      <c r="AJ4" s="85"/>
      <c r="AK4" s="85"/>
      <c r="AL4" s="85"/>
      <c r="AM4" s="85"/>
      <c r="AN4" s="85"/>
      <c r="AO4" s="85"/>
      <c r="AP4" s="85"/>
      <c r="AQ4" s="85"/>
      <c r="AR4" s="85"/>
      <c r="AS4" s="85"/>
      <c r="AT4" s="85" t="s">
        <v>57</v>
      </c>
      <c r="AU4" s="85"/>
      <c r="AV4" s="85"/>
      <c r="AW4" s="85"/>
      <c r="AX4" s="85"/>
      <c r="AY4" s="85"/>
      <c r="AZ4" s="85"/>
      <c r="BA4" s="85"/>
      <c r="BB4" s="85"/>
      <c r="BC4" s="85"/>
      <c r="BD4" s="85"/>
      <c r="BE4" s="85" t="s">
        <v>58</v>
      </c>
      <c r="BF4" s="85"/>
      <c r="BG4" s="85"/>
      <c r="BH4" s="85"/>
      <c r="BI4" s="85"/>
      <c r="BJ4" s="85"/>
      <c r="BK4" s="85"/>
      <c r="BL4" s="85"/>
      <c r="BM4" s="85"/>
      <c r="BN4" s="85"/>
      <c r="BO4" s="85"/>
      <c r="BP4" s="85" t="s">
        <v>59</v>
      </c>
      <c r="BQ4" s="85"/>
      <c r="BR4" s="85"/>
      <c r="BS4" s="85"/>
      <c r="BT4" s="85"/>
      <c r="BU4" s="85"/>
      <c r="BV4" s="85"/>
      <c r="BW4" s="85"/>
      <c r="BX4" s="85"/>
      <c r="BY4" s="85"/>
      <c r="BZ4" s="85"/>
      <c r="CA4" s="85" t="s">
        <v>60</v>
      </c>
      <c r="CB4" s="85"/>
      <c r="CC4" s="85"/>
      <c r="CD4" s="85"/>
      <c r="CE4" s="85"/>
      <c r="CF4" s="85"/>
      <c r="CG4" s="85"/>
      <c r="CH4" s="85"/>
      <c r="CI4" s="85"/>
      <c r="CJ4" s="85"/>
      <c r="CK4" s="85"/>
      <c r="CL4" s="85" t="s">
        <v>61</v>
      </c>
      <c r="CM4" s="85"/>
      <c r="CN4" s="85"/>
      <c r="CO4" s="85"/>
      <c r="CP4" s="85"/>
      <c r="CQ4" s="85"/>
      <c r="CR4" s="85"/>
      <c r="CS4" s="85"/>
      <c r="CT4" s="85"/>
      <c r="CU4" s="85"/>
      <c r="CV4" s="85"/>
      <c r="CW4" s="85" t="s">
        <v>62</v>
      </c>
      <c r="CX4" s="85"/>
      <c r="CY4" s="85"/>
      <c r="CZ4" s="85"/>
      <c r="DA4" s="85"/>
      <c r="DB4" s="85"/>
      <c r="DC4" s="85"/>
      <c r="DD4" s="85"/>
      <c r="DE4" s="85"/>
      <c r="DF4" s="85"/>
      <c r="DG4" s="85"/>
      <c r="DH4" s="85" t="s">
        <v>63</v>
      </c>
      <c r="DI4" s="85"/>
      <c r="DJ4" s="85"/>
      <c r="DK4" s="85"/>
      <c r="DL4" s="85"/>
      <c r="DM4" s="85"/>
      <c r="DN4" s="85"/>
      <c r="DO4" s="85"/>
      <c r="DP4" s="85"/>
      <c r="DQ4" s="85"/>
      <c r="DR4" s="85"/>
      <c r="DS4" s="85" t="s">
        <v>64</v>
      </c>
      <c r="DT4" s="85"/>
      <c r="DU4" s="85"/>
      <c r="DV4" s="85"/>
      <c r="DW4" s="85"/>
      <c r="DX4" s="85"/>
      <c r="DY4" s="85"/>
      <c r="DZ4" s="85"/>
      <c r="EA4" s="85"/>
      <c r="EB4" s="85"/>
      <c r="EC4" s="85"/>
      <c r="ED4" s="85" t="s">
        <v>65</v>
      </c>
      <c r="EE4" s="85"/>
      <c r="EF4" s="85"/>
      <c r="EG4" s="85"/>
      <c r="EH4" s="85"/>
      <c r="EI4" s="85"/>
      <c r="EJ4" s="85"/>
      <c r="EK4" s="85"/>
      <c r="EL4" s="85"/>
      <c r="EM4" s="85"/>
      <c r="EN4" s="85"/>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112461</v>
      </c>
      <c r="D6" s="31">
        <f t="shared" si="3"/>
        <v>47</v>
      </c>
      <c r="E6" s="31">
        <f t="shared" si="3"/>
        <v>17</v>
      </c>
      <c r="F6" s="31">
        <f t="shared" si="3"/>
        <v>1</v>
      </c>
      <c r="G6" s="31">
        <f t="shared" si="3"/>
        <v>0</v>
      </c>
      <c r="H6" s="31" t="str">
        <f t="shared" si="3"/>
        <v>埼玉県　白岡市</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65.849999999999994</v>
      </c>
      <c r="P6" s="32">
        <f t="shared" si="3"/>
        <v>89.87</v>
      </c>
      <c r="Q6" s="32">
        <f t="shared" si="3"/>
        <v>2032</v>
      </c>
      <c r="R6" s="32">
        <f t="shared" si="3"/>
        <v>52035</v>
      </c>
      <c r="S6" s="32">
        <f t="shared" si="3"/>
        <v>24.92</v>
      </c>
      <c r="T6" s="32">
        <f t="shared" si="3"/>
        <v>2088.08</v>
      </c>
      <c r="U6" s="32">
        <f t="shared" si="3"/>
        <v>34334</v>
      </c>
      <c r="V6" s="32">
        <f t="shared" si="3"/>
        <v>4.78</v>
      </c>
      <c r="W6" s="32">
        <f t="shared" si="3"/>
        <v>7182.85</v>
      </c>
      <c r="X6" s="33">
        <f>IF(X7="",NA(),X7)</f>
        <v>63.31</v>
      </c>
      <c r="Y6" s="33">
        <f t="shared" ref="Y6:AG6" si="4">IF(Y7="",NA(),Y7)</f>
        <v>65.12</v>
      </c>
      <c r="Z6" s="33">
        <f t="shared" si="4"/>
        <v>58.48</v>
      </c>
      <c r="AA6" s="33">
        <f t="shared" si="4"/>
        <v>58.33</v>
      </c>
      <c r="AB6" s="33">
        <f t="shared" si="4"/>
        <v>64.25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2207.17</v>
      </c>
      <c r="BF6" s="33">
        <f t="shared" ref="BF6:BN6" si="7">IF(BF7="",NA(),BF7)</f>
        <v>2128.7800000000002</v>
      </c>
      <c r="BG6" s="33">
        <f t="shared" si="7"/>
        <v>2001.19</v>
      </c>
      <c r="BH6" s="33">
        <f t="shared" si="7"/>
        <v>1857.33</v>
      </c>
      <c r="BI6" s="33">
        <f t="shared" si="7"/>
        <v>1523.32</v>
      </c>
      <c r="BJ6" s="33">
        <f t="shared" si="7"/>
        <v>1070.3499999999999</v>
      </c>
      <c r="BK6" s="33">
        <f t="shared" si="7"/>
        <v>1127.77</v>
      </c>
      <c r="BL6" s="33">
        <f t="shared" si="7"/>
        <v>1066.1600000000001</v>
      </c>
      <c r="BM6" s="33">
        <f t="shared" si="7"/>
        <v>1117.27</v>
      </c>
      <c r="BN6" s="33">
        <f t="shared" si="7"/>
        <v>1051.49</v>
      </c>
      <c r="BO6" s="32" t="str">
        <f>IF(BO7="","",IF(BO7="-","【-】","【"&amp;SUBSTITUTE(TEXT(BO7,"#,##0.00"),"-","△")&amp;"】"))</f>
        <v>【763.62】</v>
      </c>
      <c r="BP6" s="33">
        <f>IF(BP7="",NA(),BP7)</f>
        <v>58.54</v>
      </c>
      <c r="BQ6" s="33">
        <f t="shared" ref="BQ6:BY6" si="8">IF(BQ7="",NA(),BQ7)</f>
        <v>58.75</v>
      </c>
      <c r="BR6" s="33">
        <f t="shared" si="8"/>
        <v>58.85</v>
      </c>
      <c r="BS6" s="33">
        <f t="shared" si="8"/>
        <v>60.57</v>
      </c>
      <c r="BT6" s="33">
        <f t="shared" si="8"/>
        <v>73.05</v>
      </c>
      <c r="BU6" s="33">
        <f t="shared" si="8"/>
        <v>77.56</v>
      </c>
      <c r="BV6" s="33">
        <f t="shared" si="8"/>
        <v>75.08</v>
      </c>
      <c r="BW6" s="33">
        <f t="shared" si="8"/>
        <v>76.91</v>
      </c>
      <c r="BX6" s="33">
        <f t="shared" si="8"/>
        <v>76.33</v>
      </c>
      <c r="BY6" s="33">
        <f t="shared" si="8"/>
        <v>80.11</v>
      </c>
      <c r="BZ6" s="32" t="str">
        <f>IF(BZ7="","",IF(BZ7="-","【-】","【"&amp;SUBSTITUTE(TEXT(BZ7,"#,##0.00"),"-","△")&amp;"】"))</f>
        <v>【98.53】</v>
      </c>
      <c r="CA6" s="33">
        <f>IF(CA7="",NA(),CA7)</f>
        <v>150</v>
      </c>
      <c r="CB6" s="33">
        <f t="shared" ref="CB6:CJ6" si="9">IF(CB7="",NA(),CB7)</f>
        <v>150</v>
      </c>
      <c r="CC6" s="33">
        <f t="shared" si="9"/>
        <v>150.29</v>
      </c>
      <c r="CD6" s="33">
        <f t="shared" si="9"/>
        <v>150</v>
      </c>
      <c r="CE6" s="33">
        <f t="shared" si="9"/>
        <v>150</v>
      </c>
      <c r="CF6" s="33">
        <f t="shared" si="9"/>
        <v>164.14</v>
      </c>
      <c r="CG6" s="33">
        <f t="shared" si="9"/>
        <v>164.73</v>
      </c>
      <c r="CH6" s="33">
        <f t="shared" si="9"/>
        <v>160.77000000000001</v>
      </c>
      <c r="CI6" s="33">
        <f t="shared" si="9"/>
        <v>164.13</v>
      </c>
      <c r="CJ6" s="33">
        <f t="shared" si="9"/>
        <v>162.66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57.74</v>
      </c>
      <c r="CR6" s="33">
        <f t="shared" si="10"/>
        <v>58.78</v>
      </c>
      <c r="CS6" s="33">
        <f t="shared" si="10"/>
        <v>56.94</v>
      </c>
      <c r="CT6" s="33">
        <f t="shared" si="10"/>
        <v>58.28</v>
      </c>
      <c r="CU6" s="33">
        <f t="shared" si="10"/>
        <v>56.67</v>
      </c>
      <c r="CV6" s="32" t="str">
        <f>IF(CV7="","",IF(CV7="-","【-】","【"&amp;SUBSTITUTE(TEXT(CV7,"#,##0.00"),"-","△")&amp;"】"))</f>
        <v>【60.01】</v>
      </c>
      <c r="CW6" s="33">
        <f>IF(CW7="",NA(),CW7)</f>
        <v>92.57</v>
      </c>
      <c r="CX6" s="33">
        <f t="shared" ref="CX6:DF6" si="11">IF(CX7="",NA(),CX7)</f>
        <v>92.27</v>
      </c>
      <c r="CY6" s="33">
        <f t="shared" si="11"/>
        <v>93.28</v>
      </c>
      <c r="CZ6" s="33">
        <f t="shared" si="11"/>
        <v>94.01</v>
      </c>
      <c r="DA6" s="33">
        <f t="shared" si="11"/>
        <v>94.55</v>
      </c>
      <c r="DB6" s="33">
        <f t="shared" si="11"/>
        <v>90.95</v>
      </c>
      <c r="DC6" s="33">
        <f t="shared" si="11"/>
        <v>92.42</v>
      </c>
      <c r="DD6" s="33">
        <f t="shared" si="11"/>
        <v>92.35</v>
      </c>
      <c r="DE6" s="33">
        <f t="shared" si="11"/>
        <v>92.78</v>
      </c>
      <c r="DF6" s="33">
        <f t="shared" si="11"/>
        <v>92.9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0.19</v>
      </c>
      <c r="EJ6" s="33">
        <f t="shared" si="14"/>
        <v>0.04</v>
      </c>
      <c r="EK6" s="33">
        <f t="shared" si="14"/>
        <v>0.06</v>
      </c>
      <c r="EL6" s="33">
        <f t="shared" si="14"/>
        <v>0.05</v>
      </c>
      <c r="EM6" s="33">
        <f t="shared" si="14"/>
        <v>0.04</v>
      </c>
      <c r="EN6" s="32" t="str">
        <f>IF(EN7="","",IF(EN7="-","【-】","【"&amp;SUBSTITUTE(TEXT(EN7,"#,##0.00"),"-","△")&amp;"】"))</f>
        <v>【0.23】</v>
      </c>
    </row>
    <row r="7" spans="1:144" s="34" customFormat="1">
      <c r="A7" s="26"/>
      <c r="B7" s="35">
        <v>2015</v>
      </c>
      <c r="C7" s="35">
        <v>112461</v>
      </c>
      <c r="D7" s="35">
        <v>47</v>
      </c>
      <c r="E7" s="35">
        <v>17</v>
      </c>
      <c r="F7" s="35">
        <v>1</v>
      </c>
      <c r="G7" s="35">
        <v>0</v>
      </c>
      <c r="H7" s="35" t="s">
        <v>96</v>
      </c>
      <c r="I7" s="35" t="s">
        <v>97</v>
      </c>
      <c r="J7" s="35" t="s">
        <v>98</v>
      </c>
      <c r="K7" s="35" t="s">
        <v>99</v>
      </c>
      <c r="L7" s="35" t="s">
        <v>100</v>
      </c>
      <c r="M7" s="36" t="s">
        <v>101</v>
      </c>
      <c r="N7" s="36" t="s">
        <v>102</v>
      </c>
      <c r="O7" s="36">
        <v>65.849999999999994</v>
      </c>
      <c r="P7" s="36">
        <v>89.87</v>
      </c>
      <c r="Q7" s="36">
        <v>2032</v>
      </c>
      <c r="R7" s="36">
        <v>52035</v>
      </c>
      <c r="S7" s="36">
        <v>24.92</v>
      </c>
      <c r="T7" s="36">
        <v>2088.08</v>
      </c>
      <c r="U7" s="36">
        <v>34334</v>
      </c>
      <c r="V7" s="36">
        <v>4.78</v>
      </c>
      <c r="W7" s="36">
        <v>7182.85</v>
      </c>
      <c r="X7" s="36">
        <v>63.31</v>
      </c>
      <c r="Y7" s="36">
        <v>65.12</v>
      </c>
      <c r="Z7" s="36">
        <v>58.48</v>
      </c>
      <c r="AA7" s="36">
        <v>58.33</v>
      </c>
      <c r="AB7" s="36">
        <v>64.25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2207.17</v>
      </c>
      <c r="BF7" s="36">
        <v>2128.7800000000002</v>
      </c>
      <c r="BG7" s="36">
        <v>2001.19</v>
      </c>
      <c r="BH7" s="36">
        <v>1857.33</v>
      </c>
      <c r="BI7" s="36">
        <v>1523.32</v>
      </c>
      <c r="BJ7" s="36">
        <v>1070.3499999999999</v>
      </c>
      <c r="BK7" s="36">
        <v>1127.77</v>
      </c>
      <c r="BL7" s="36">
        <v>1066.1600000000001</v>
      </c>
      <c r="BM7" s="36">
        <v>1117.27</v>
      </c>
      <c r="BN7" s="36">
        <v>1051.49</v>
      </c>
      <c r="BO7" s="36">
        <v>763.62</v>
      </c>
      <c r="BP7" s="36">
        <v>58.54</v>
      </c>
      <c r="BQ7" s="36">
        <v>58.75</v>
      </c>
      <c r="BR7" s="36">
        <v>58.85</v>
      </c>
      <c r="BS7" s="36">
        <v>60.57</v>
      </c>
      <c r="BT7" s="36">
        <v>73.05</v>
      </c>
      <c r="BU7" s="36">
        <v>77.56</v>
      </c>
      <c r="BV7" s="36">
        <v>75.08</v>
      </c>
      <c r="BW7" s="36">
        <v>76.91</v>
      </c>
      <c r="BX7" s="36">
        <v>76.33</v>
      </c>
      <c r="BY7" s="36">
        <v>80.11</v>
      </c>
      <c r="BZ7" s="36">
        <v>98.53</v>
      </c>
      <c r="CA7" s="36">
        <v>150</v>
      </c>
      <c r="CB7" s="36">
        <v>150</v>
      </c>
      <c r="CC7" s="36">
        <v>150.29</v>
      </c>
      <c r="CD7" s="36">
        <v>150</v>
      </c>
      <c r="CE7" s="36">
        <v>150</v>
      </c>
      <c r="CF7" s="36">
        <v>164.14</v>
      </c>
      <c r="CG7" s="36">
        <v>164.73</v>
      </c>
      <c r="CH7" s="36">
        <v>160.77000000000001</v>
      </c>
      <c r="CI7" s="36">
        <v>164.13</v>
      </c>
      <c r="CJ7" s="36">
        <v>162.66</v>
      </c>
      <c r="CK7" s="36">
        <v>139.69999999999999</v>
      </c>
      <c r="CL7" s="36" t="s">
        <v>101</v>
      </c>
      <c r="CM7" s="36" t="s">
        <v>101</v>
      </c>
      <c r="CN7" s="36" t="s">
        <v>101</v>
      </c>
      <c r="CO7" s="36" t="s">
        <v>101</v>
      </c>
      <c r="CP7" s="36" t="s">
        <v>101</v>
      </c>
      <c r="CQ7" s="36">
        <v>57.74</v>
      </c>
      <c r="CR7" s="36">
        <v>58.78</v>
      </c>
      <c r="CS7" s="36">
        <v>56.94</v>
      </c>
      <c r="CT7" s="36">
        <v>58.28</v>
      </c>
      <c r="CU7" s="36">
        <v>56.67</v>
      </c>
      <c r="CV7" s="36">
        <v>60.01</v>
      </c>
      <c r="CW7" s="36">
        <v>92.57</v>
      </c>
      <c r="CX7" s="36">
        <v>92.27</v>
      </c>
      <c r="CY7" s="36">
        <v>93.28</v>
      </c>
      <c r="CZ7" s="36">
        <v>94.01</v>
      </c>
      <c r="DA7" s="36">
        <v>94.55</v>
      </c>
      <c r="DB7" s="36">
        <v>90.95</v>
      </c>
      <c r="DC7" s="36">
        <v>92.42</v>
      </c>
      <c r="DD7" s="36">
        <v>92.35</v>
      </c>
      <c r="DE7" s="36">
        <v>92.78</v>
      </c>
      <c r="DF7" s="36">
        <v>92.9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0.19</v>
      </c>
      <c r="EJ7" s="36">
        <v>0.04</v>
      </c>
      <c r="EK7" s="36">
        <v>0.06</v>
      </c>
      <c r="EL7" s="36">
        <v>0.05</v>
      </c>
      <c r="EM7" s="36">
        <v>0.04</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dcterms:created xsi:type="dcterms:W3CDTF">2017-02-08T02:47:26Z</dcterms:created>
  <dcterms:modified xsi:type="dcterms:W3CDTF">2017-02-24T02:31:23Z</dcterms:modified>
</cp:coreProperties>
</file>