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230" windowWidth="15330" windowHeight="4275" activeTab="0"/>
  </bookViews>
  <sheets>
    <sheet name="5-01" sheetId="1" r:id="rId1"/>
  </sheets>
  <definedNames>
    <definedName name="_xlnm.Print_Area" localSheetId="0">'5-01'!$B$3:$J$72</definedName>
  </definedNames>
  <calcPr fullCalcOnLoad="1"/>
</workbook>
</file>

<file path=xl/sharedStrings.xml><?xml version="1.0" encoding="utf-8"?>
<sst xmlns="http://schemas.openxmlformats.org/spreadsheetml/2006/main" count="120" uniqueCount="85">
  <si>
    <t>第５－１表　衛生検査件数（検査の種類別）</t>
  </si>
  <si>
    <t>件　数</t>
  </si>
  <si>
    <t>区　　　　　分</t>
  </si>
  <si>
    <t>分離・同定・検出</t>
  </si>
  <si>
    <t>核酸検査</t>
  </si>
  <si>
    <t>抗体検査</t>
  </si>
  <si>
    <t>結　　核</t>
  </si>
  <si>
    <t>性　　病</t>
  </si>
  <si>
    <t>梅毒</t>
  </si>
  <si>
    <t>その他</t>
  </si>
  <si>
    <t>ウイルス・リケッチア等検査</t>
  </si>
  <si>
    <t>ウイルス</t>
  </si>
  <si>
    <t>リケッチア</t>
  </si>
  <si>
    <t>クラミジア・マイコプラズマ</t>
  </si>
  <si>
    <t>病原微生物の動物試験</t>
  </si>
  <si>
    <t>原虫・寄生虫等</t>
  </si>
  <si>
    <t>原虫</t>
  </si>
  <si>
    <t>寄生虫</t>
  </si>
  <si>
    <t>そ族・節足動物</t>
  </si>
  <si>
    <t>真菌・その他</t>
  </si>
  <si>
    <t>食　中　毒</t>
  </si>
  <si>
    <t>病原微生物検査</t>
  </si>
  <si>
    <t>細菌</t>
  </si>
  <si>
    <t>ウイルス</t>
  </si>
  <si>
    <t>理化学的検査</t>
  </si>
  <si>
    <t>臨床検査</t>
  </si>
  <si>
    <t>血液検査（血液一般検査）</t>
  </si>
  <si>
    <t>血清等検査</t>
  </si>
  <si>
    <t>エイズ（ＨＩＶ）検査</t>
  </si>
  <si>
    <t>ＨＢｓ抗原、抗体検査</t>
  </si>
  <si>
    <t>生化学検査</t>
  </si>
  <si>
    <t>先天性代謝異常検査</t>
  </si>
  <si>
    <t>尿検査</t>
  </si>
  <si>
    <t>尿一般</t>
  </si>
  <si>
    <t>アレルギー検査（抗原検査・抗体検査）</t>
  </si>
  <si>
    <t>食品等検査</t>
  </si>
  <si>
    <t>細菌学的検査</t>
  </si>
  <si>
    <t>理化学的検査（残留農薬・食品添加物等）</t>
  </si>
  <si>
    <t>医薬品・家庭用品等検査</t>
  </si>
  <si>
    <t>医薬品</t>
  </si>
  <si>
    <t>医薬部外品</t>
  </si>
  <si>
    <t>化粧品</t>
  </si>
  <si>
    <t>毒劇物</t>
  </si>
  <si>
    <t>家庭用品</t>
  </si>
  <si>
    <t>水道等水質検査</t>
  </si>
  <si>
    <t>水道原水</t>
  </si>
  <si>
    <t>生物学的検査</t>
  </si>
  <si>
    <t>飲用水</t>
  </si>
  <si>
    <t>廃棄物関係検査</t>
  </si>
  <si>
    <t>一般廃棄物</t>
  </si>
  <si>
    <t>産業廃棄物</t>
  </si>
  <si>
    <t>環境・公害関係検査</t>
  </si>
  <si>
    <t>大気検査</t>
  </si>
  <si>
    <t>SO2・NO2・OX等</t>
  </si>
  <si>
    <t>浮遊粒子状物質</t>
  </si>
  <si>
    <t>降下煤塵</t>
  </si>
  <si>
    <t>有害化合物質・重金属等</t>
  </si>
  <si>
    <t>酸性雨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</si>
  <si>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</si>
  <si>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</si>
  <si>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</si>
  <si>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</si>
  <si>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</si>
  <si>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</si>
  <si>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環境生物検査</t>
  </si>
  <si>
    <t>藻類・プランクトン・魚介類</t>
  </si>
  <si>
    <t>一般室内環境</t>
  </si>
  <si>
    <t>環境試料（雨水・空気・土壌等）</t>
  </si>
  <si>
    <t>食品</t>
  </si>
  <si>
    <t>温泉（鉱泉）泉質検査</t>
  </si>
  <si>
    <t>そ　の　他</t>
  </si>
  <si>
    <t>資料　衛生行政報告例</t>
  </si>
  <si>
    <t>化学療法剤に対する耐性検査</t>
  </si>
  <si>
    <t>放　射　能</t>
  </si>
  <si>
    <t>（上記以外）細菌検査</t>
  </si>
  <si>
    <t>総　　　　　　　　　　数</t>
  </si>
  <si>
    <t>（保健医療政策課調）</t>
  </si>
  <si>
    <t>栄養関係検査</t>
  </si>
  <si>
    <t>微生物学的検査</t>
  </si>
  <si>
    <t>利用水等（プール水等を含む）</t>
  </si>
  <si>
    <t>動物を用いる検査</t>
  </si>
  <si>
    <t>神経芽細胞腫</t>
  </si>
  <si>
    <t>土壌・底質検査</t>
  </si>
  <si>
    <t>平成１９年度</t>
  </si>
  <si>
    <t>医療機器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</si>
</sst>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0_ ;_ * \-#\ ##0_ ;_ * &quot;-&quot;_ ;_ @_ "/>
  </numFmts>
  <fonts count="42">
    <font>
      <sz val="11"/>
      <name val="ＭＳ Ｐゴシック"/>
      <family val="3"/>
    </font>
    <font>
      <sz val="12"/>
      <name val="ＭＳ Ｐ明朝"/>
      <family val="1"/>
    </font>
    <font>
      <sz val="14"/>
      <name val="ＭＳ Ｐ明朝"/>
      <family val="1"/>
    </font>
    <font>
      <sz val="6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2"/>
      <name val="ＭＳ Ｐ明朝"/>
      <family val="1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distributed" vertical="center"/>
    </xf>
    <xf numFmtId="0" fontId="1" fillId="0" borderId="0" xfId="0" applyFont="1" applyAlignment="1">
      <alignment horizontal="right"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distributed" vertical="center"/>
    </xf>
    <xf numFmtId="0" fontId="1" fillId="0" borderId="15" xfId="0" applyFont="1" applyBorder="1" applyAlignment="1">
      <alignment vertical="center"/>
    </xf>
    <xf numFmtId="176" fontId="1" fillId="0" borderId="16" xfId="0" applyNumberFormat="1" applyFont="1" applyBorder="1" applyAlignment="1">
      <alignment vertical="center"/>
    </xf>
    <xf numFmtId="176" fontId="1" fillId="0" borderId="17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176" fontId="1" fillId="0" borderId="18" xfId="0" applyNumberFormat="1" applyFont="1" applyBorder="1" applyAlignment="1">
      <alignment vertical="center"/>
    </xf>
    <xf numFmtId="176" fontId="1" fillId="0" borderId="19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0" fontId="1" fillId="0" borderId="0" xfId="0" applyFont="1" applyBorder="1" applyAlignment="1">
      <alignment horizontal="distributed" vertical="center"/>
    </xf>
    <xf numFmtId="0" fontId="1" fillId="0" borderId="14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Alignment="1">
      <alignment horizontal="distributed" vertical="center"/>
    </xf>
    <xf numFmtId="0" fontId="4" fillId="0" borderId="0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4" xfId="0" applyFont="1" applyBorder="1" applyAlignment="1">
      <alignment horizontal="distributed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72"/>
  <sheetViews>
    <sheetView tabSelected="1" zoomScale="75" zoomScaleNormal="75" zoomScalePageLayoutView="0" workbookViewId="0" topLeftCell="A1">
      <pane ySplit="4" topLeftCell="A39" activePane="bottomLeft" state="frozen"/>
      <selection pane="topLeft" activeCell="A1" sqref="A1"/>
      <selection pane="bottomLeft" activeCell="B1" sqref="B1"/>
    </sheetView>
  </sheetViews>
  <sheetFormatPr defaultColWidth="9.00390625" defaultRowHeight="13.5"/>
  <cols>
    <col min="1" max="1" width="1.37890625" style="1" customWidth="1"/>
    <col min="2" max="2" width="5.00390625" style="1" customWidth="1"/>
    <col min="3" max="3" width="4.875" style="1" customWidth="1"/>
    <col min="4" max="4" width="26.25390625" style="1" customWidth="1"/>
    <col min="5" max="5" width="9.00390625" style="1" customWidth="1"/>
    <col min="6" max="6" width="1.25" style="1" customWidth="1"/>
    <col min="7" max="8" width="5.00390625" style="1" customWidth="1"/>
    <col min="9" max="9" width="26.25390625" style="1" customWidth="1"/>
    <col min="10" max="16384" width="9.00390625" style="1" customWidth="1"/>
  </cols>
  <sheetData>
    <row r="1" ht="17.25">
      <c r="B1" s="2" t="s">
        <v>0</v>
      </c>
    </row>
    <row r="3" spans="6:10" ht="14.25">
      <c r="F3" s="9"/>
      <c r="J3" s="4" t="s">
        <v>83</v>
      </c>
    </row>
    <row r="4" spans="2:10" ht="23.25" customHeight="1">
      <c r="B4" s="36" t="s">
        <v>2</v>
      </c>
      <c r="C4" s="36"/>
      <c r="D4" s="36"/>
      <c r="E4" s="8" t="s">
        <v>1</v>
      </c>
      <c r="F4" s="7"/>
      <c r="G4" s="36" t="s">
        <v>2</v>
      </c>
      <c r="H4" s="36"/>
      <c r="I4" s="37"/>
      <c r="J4" s="6" t="s">
        <v>1</v>
      </c>
    </row>
    <row r="5" spans="5:10" ht="14.25">
      <c r="E5" s="13"/>
      <c r="F5" s="19"/>
      <c r="G5" s="9"/>
      <c r="H5" s="9"/>
      <c r="I5" s="10"/>
      <c r="J5" s="15"/>
    </row>
    <row r="6" spans="2:10" ht="14.25">
      <c r="B6" s="38" t="s">
        <v>75</v>
      </c>
      <c r="C6" s="38"/>
      <c r="D6" s="39"/>
      <c r="E6" s="13">
        <f>+E8+E13+E17+E27+E29+E35+E44+E60+E66+J6+J15+J17+J29+J39+J61+J66+J68</f>
        <v>59763</v>
      </c>
      <c r="F6" s="19"/>
      <c r="G6" s="30" t="s">
        <v>38</v>
      </c>
      <c r="H6" s="30"/>
      <c r="I6" s="29"/>
      <c r="J6" s="15">
        <f>SUM(J7:J13)</f>
        <v>351</v>
      </c>
    </row>
    <row r="7" spans="3:10" ht="14.25" customHeight="1">
      <c r="C7" s="31"/>
      <c r="D7" s="31"/>
      <c r="E7" s="13"/>
      <c r="F7" s="19"/>
      <c r="G7" s="9"/>
      <c r="H7" s="26" t="s">
        <v>39</v>
      </c>
      <c r="I7" s="27"/>
      <c r="J7" s="15">
        <v>22</v>
      </c>
    </row>
    <row r="8" spans="2:10" ht="14.25" customHeight="1">
      <c r="B8" s="28" t="s">
        <v>6</v>
      </c>
      <c r="C8" s="28"/>
      <c r="D8" s="29"/>
      <c r="E8" s="13">
        <f>SUM(E9:E11)</f>
        <v>175</v>
      </c>
      <c r="F8" s="19"/>
      <c r="G8" s="9"/>
      <c r="H8" s="26" t="s">
        <v>40</v>
      </c>
      <c r="I8" s="27"/>
      <c r="J8" s="15">
        <v>18</v>
      </c>
    </row>
    <row r="9" spans="3:10" ht="14.25" customHeight="1">
      <c r="C9" s="31" t="s">
        <v>3</v>
      </c>
      <c r="D9" s="27"/>
      <c r="E9" s="13">
        <v>110</v>
      </c>
      <c r="F9" s="19"/>
      <c r="G9" s="9"/>
      <c r="H9" s="26" t="s">
        <v>41</v>
      </c>
      <c r="I9" s="27"/>
      <c r="J9" s="15">
        <v>2</v>
      </c>
    </row>
    <row r="10" spans="3:10" ht="14.25" customHeight="1">
      <c r="C10" s="31" t="s">
        <v>4</v>
      </c>
      <c r="D10" s="27"/>
      <c r="E10" s="13">
        <v>65</v>
      </c>
      <c r="F10" s="19"/>
      <c r="G10" s="9"/>
      <c r="H10" s="26" t="s">
        <v>84</v>
      </c>
      <c r="I10" s="27"/>
      <c r="J10" s="15">
        <v>3</v>
      </c>
    </row>
    <row r="11" spans="3:10" ht="14.25">
      <c r="C11" s="31" t="s">
        <v>72</v>
      </c>
      <c r="D11" s="27"/>
      <c r="E11" s="15">
        <v>0</v>
      </c>
      <c r="F11" s="19"/>
      <c r="G11" s="9"/>
      <c r="H11" s="26" t="s">
        <v>42</v>
      </c>
      <c r="I11" s="27"/>
      <c r="J11" s="15">
        <v>0</v>
      </c>
    </row>
    <row r="12" spans="5:10" ht="14.25">
      <c r="E12" s="13"/>
      <c r="F12" s="19"/>
      <c r="G12" s="9"/>
      <c r="H12" s="26" t="s">
        <v>43</v>
      </c>
      <c r="I12" s="27"/>
      <c r="J12" s="15">
        <v>95</v>
      </c>
    </row>
    <row r="13" spans="2:10" ht="14.25" customHeight="1">
      <c r="B13" s="28" t="s">
        <v>7</v>
      </c>
      <c r="C13" s="28"/>
      <c r="D13" s="29"/>
      <c r="E13" s="13">
        <f>SUM(E14:E15)</f>
        <v>3002</v>
      </c>
      <c r="F13" s="19"/>
      <c r="G13" s="9"/>
      <c r="H13" s="26" t="s">
        <v>9</v>
      </c>
      <c r="I13" s="27"/>
      <c r="J13" s="15">
        <v>211</v>
      </c>
    </row>
    <row r="14" spans="3:10" ht="14.25" customHeight="1">
      <c r="C14" s="31" t="s">
        <v>8</v>
      </c>
      <c r="D14" s="27"/>
      <c r="E14" s="13">
        <v>2195</v>
      </c>
      <c r="F14" s="19"/>
      <c r="G14" s="9"/>
      <c r="H14" s="9"/>
      <c r="I14" s="10"/>
      <c r="J14" s="15"/>
    </row>
    <row r="15" spans="3:10" ht="14.25" customHeight="1">
      <c r="C15" s="31" t="s">
        <v>9</v>
      </c>
      <c r="D15" s="27"/>
      <c r="E15" s="13">
        <v>807</v>
      </c>
      <c r="F15" s="19"/>
      <c r="G15" s="30" t="s">
        <v>77</v>
      </c>
      <c r="H15" s="30"/>
      <c r="I15" s="29"/>
      <c r="J15" s="15">
        <v>0</v>
      </c>
    </row>
    <row r="16" spans="5:10" ht="14.25">
      <c r="E16" s="13"/>
      <c r="F16" s="19"/>
      <c r="G16" s="9"/>
      <c r="H16" s="9"/>
      <c r="I16" s="10"/>
      <c r="J16" s="15"/>
    </row>
    <row r="17" spans="2:10" ht="14.25">
      <c r="B17" s="28" t="s">
        <v>10</v>
      </c>
      <c r="C17" s="28"/>
      <c r="D17" s="29"/>
      <c r="E17" s="13">
        <f>+E18+E22</f>
        <v>1241</v>
      </c>
      <c r="F17" s="19"/>
      <c r="G17" s="30" t="s">
        <v>44</v>
      </c>
      <c r="H17" s="30"/>
      <c r="I17" s="29"/>
      <c r="J17" s="15">
        <f>+J18+J22+J25</f>
        <v>3345</v>
      </c>
    </row>
    <row r="18" spans="3:10" ht="14.25">
      <c r="C18" s="31" t="s">
        <v>3</v>
      </c>
      <c r="D18" s="27"/>
      <c r="E18" s="13">
        <f>SUM(E19:E21)</f>
        <v>470</v>
      </c>
      <c r="F18" s="19"/>
      <c r="G18" s="9"/>
      <c r="H18" s="26" t="s">
        <v>45</v>
      </c>
      <c r="I18" s="27"/>
      <c r="J18" s="15">
        <f>SUM(J19:J21)</f>
        <v>200</v>
      </c>
    </row>
    <row r="19" spans="4:10" ht="14.25" customHeight="1">
      <c r="D19" s="3" t="s">
        <v>11</v>
      </c>
      <c r="E19" s="13">
        <v>467</v>
      </c>
      <c r="F19" s="19"/>
      <c r="G19" s="9"/>
      <c r="H19" s="9"/>
      <c r="I19" s="11" t="s">
        <v>36</v>
      </c>
      <c r="J19" s="15">
        <v>32</v>
      </c>
    </row>
    <row r="20" spans="4:10" ht="14.25">
      <c r="D20" s="3" t="s">
        <v>12</v>
      </c>
      <c r="E20" s="13">
        <v>3</v>
      </c>
      <c r="F20" s="19"/>
      <c r="G20" s="9"/>
      <c r="H20" s="9"/>
      <c r="I20" s="11" t="s">
        <v>24</v>
      </c>
      <c r="J20" s="15">
        <v>128</v>
      </c>
    </row>
    <row r="21" spans="4:10" ht="14.25">
      <c r="D21" s="3" t="s">
        <v>13</v>
      </c>
      <c r="E21" s="13">
        <v>0</v>
      </c>
      <c r="F21" s="19"/>
      <c r="G21" s="9"/>
      <c r="H21" s="9"/>
      <c r="I21" s="11" t="s">
        <v>46</v>
      </c>
      <c r="J21" s="15">
        <v>40</v>
      </c>
    </row>
    <row r="22" spans="3:10" ht="14.25" customHeight="1">
      <c r="C22" s="31" t="s">
        <v>5</v>
      </c>
      <c r="D22" s="27"/>
      <c r="E22" s="13">
        <f>SUM(E23:E25)</f>
        <v>771</v>
      </c>
      <c r="F22" s="19"/>
      <c r="G22" s="9"/>
      <c r="H22" s="26" t="s">
        <v>47</v>
      </c>
      <c r="I22" s="27"/>
      <c r="J22" s="15">
        <f>SUM(J23:J24)</f>
        <v>3067</v>
      </c>
    </row>
    <row r="23" spans="4:10" ht="14.25">
      <c r="D23" s="3" t="s">
        <v>11</v>
      </c>
      <c r="E23" s="13">
        <v>80</v>
      </c>
      <c r="F23" s="19"/>
      <c r="G23" s="9"/>
      <c r="H23" s="9"/>
      <c r="I23" s="11" t="s">
        <v>36</v>
      </c>
      <c r="J23" s="15">
        <v>1507</v>
      </c>
    </row>
    <row r="24" spans="4:10" ht="14.25">
      <c r="D24" s="3" t="s">
        <v>12</v>
      </c>
      <c r="E24" s="13">
        <v>629</v>
      </c>
      <c r="F24" s="19"/>
      <c r="G24" s="9"/>
      <c r="H24" s="9"/>
      <c r="I24" s="11" t="s">
        <v>24</v>
      </c>
      <c r="J24" s="15">
        <v>1560</v>
      </c>
    </row>
    <row r="25" spans="4:10" ht="14.25">
      <c r="D25" s="3" t="s">
        <v>13</v>
      </c>
      <c r="E25" s="13">
        <v>62</v>
      </c>
      <c r="F25" s="19"/>
      <c r="G25" s="9"/>
      <c r="H25" s="26" t="s">
        <v>79</v>
      </c>
      <c r="I25" s="27"/>
      <c r="J25" s="15">
        <f>SUM(J26:J27)</f>
        <v>78</v>
      </c>
    </row>
    <row r="26" spans="5:10" ht="14.25" customHeight="1">
      <c r="E26" s="13"/>
      <c r="F26" s="19"/>
      <c r="G26" s="9"/>
      <c r="H26" s="9"/>
      <c r="I26" s="11" t="s">
        <v>36</v>
      </c>
      <c r="J26" s="15">
        <v>54</v>
      </c>
    </row>
    <row r="27" spans="2:10" ht="14.25">
      <c r="B27" s="28" t="s">
        <v>14</v>
      </c>
      <c r="C27" s="28"/>
      <c r="D27" s="29"/>
      <c r="E27" s="15">
        <v>0</v>
      </c>
      <c r="F27" s="19"/>
      <c r="G27" s="9"/>
      <c r="H27" s="9"/>
      <c r="I27" s="11" t="s">
        <v>24</v>
      </c>
      <c r="J27" s="15">
        <v>24</v>
      </c>
    </row>
    <row r="28" spans="5:10" ht="14.25">
      <c r="E28" s="13"/>
      <c r="F28" s="19"/>
      <c r="G28" s="9"/>
      <c r="H28" s="9"/>
      <c r="I28" s="10"/>
      <c r="J28" s="15"/>
    </row>
    <row r="29" spans="2:10" ht="14.25">
      <c r="B29" s="28" t="s">
        <v>15</v>
      </c>
      <c r="C29" s="28"/>
      <c r="D29" s="29"/>
      <c r="E29" s="13">
        <f>SUM(E30:E33)</f>
        <v>930</v>
      </c>
      <c r="F29" s="19"/>
      <c r="G29" s="30" t="s">
        <v>48</v>
      </c>
      <c r="H29" s="30"/>
      <c r="I29" s="29"/>
      <c r="J29" s="15">
        <f>+J30+J34</f>
        <v>1606</v>
      </c>
    </row>
    <row r="30" spans="3:10" ht="14.25">
      <c r="C30" s="31" t="s">
        <v>16</v>
      </c>
      <c r="D30" s="27"/>
      <c r="E30" s="13">
        <v>8</v>
      </c>
      <c r="F30" s="19"/>
      <c r="G30" s="9"/>
      <c r="H30" s="26" t="s">
        <v>49</v>
      </c>
      <c r="I30" s="27"/>
      <c r="J30" s="15">
        <f>SUM(J31:J33)</f>
        <v>465</v>
      </c>
    </row>
    <row r="31" spans="3:10" ht="14.25">
      <c r="C31" s="31" t="s">
        <v>17</v>
      </c>
      <c r="D31" s="27"/>
      <c r="E31" s="13">
        <v>611</v>
      </c>
      <c r="F31" s="19"/>
      <c r="G31" s="9"/>
      <c r="H31" s="9"/>
      <c r="I31" s="11" t="s">
        <v>36</v>
      </c>
      <c r="J31" s="15">
        <v>0</v>
      </c>
    </row>
    <row r="32" spans="3:10" ht="14.25">
      <c r="C32" s="31" t="s">
        <v>18</v>
      </c>
      <c r="D32" s="27"/>
      <c r="E32" s="13">
        <v>311</v>
      </c>
      <c r="F32" s="19"/>
      <c r="G32" s="9"/>
      <c r="H32" s="9"/>
      <c r="I32" s="11" t="s">
        <v>24</v>
      </c>
      <c r="J32" s="15">
        <v>465</v>
      </c>
    </row>
    <row r="33" spans="3:10" ht="14.25">
      <c r="C33" s="31" t="s">
        <v>19</v>
      </c>
      <c r="D33" s="27"/>
      <c r="E33" s="13">
        <v>0</v>
      </c>
      <c r="F33" s="19"/>
      <c r="G33" s="9"/>
      <c r="H33" s="9"/>
      <c r="I33" s="11" t="s">
        <v>46</v>
      </c>
      <c r="J33" s="15">
        <v>0</v>
      </c>
    </row>
    <row r="34" spans="5:10" ht="14.25">
      <c r="E34" s="13"/>
      <c r="F34" s="19"/>
      <c r="G34" s="9"/>
      <c r="H34" s="26" t="s">
        <v>50</v>
      </c>
      <c r="I34" s="27"/>
      <c r="J34" s="15">
        <f>SUM(J35:J37)</f>
        <v>1141</v>
      </c>
    </row>
    <row r="35" spans="2:10" ht="14.25" customHeight="1">
      <c r="B35" s="28" t="s">
        <v>20</v>
      </c>
      <c r="C35" s="28"/>
      <c r="D35" s="29"/>
      <c r="E35" s="13">
        <f>+E36+E40+E41+E42</f>
        <v>2041</v>
      </c>
      <c r="F35" s="19"/>
      <c r="G35" s="9"/>
      <c r="H35" s="9"/>
      <c r="I35" s="11" t="s">
        <v>36</v>
      </c>
      <c r="J35" s="15">
        <v>0</v>
      </c>
    </row>
    <row r="36" spans="3:10" ht="14.25" customHeight="1">
      <c r="C36" s="31" t="s">
        <v>21</v>
      </c>
      <c r="D36" s="27"/>
      <c r="E36" s="13">
        <f>SUM(E37:E39)</f>
        <v>2041</v>
      </c>
      <c r="F36" s="19"/>
      <c r="G36" s="9"/>
      <c r="H36" s="9"/>
      <c r="I36" s="11" t="s">
        <v>24</v>
      </c>
      <c r="J36" s="15">
        <v>1141</v>
      </c>
    </row>
    <row r="37" spans="4:10" ht="14.25" customHeight="1">
      <c r="D37" s="3" t="s">
        <v>22</v>
      </c>
      <c r="E37" s="13">
        <v>1228</v>
      </c>
      <c r="F37" s="19"/>
      <c r="G37" s="9"/>
      <c r="H37" s="9"/>
      <c r="I37" s="11" t="s">
        <v>46</v>
      </c>
      <c r="J37" s="15">
        <v>0</v>
      </c>
    </row>
    <row r="38" spans="4:10" ht="14.25">
      <c r="D38" s="3" t="s">
        <v>23</v>
      </c>
      <c r="E38" s="13">
        <v>163</v>
      </c>
      <c r="F38" s="19"/>
      <c r="G38" s="9"/>
      <c r="H38" s="9"/>
      <c r="I38" s="10"/>
      <c r="J38" s="15"/>
    </row>
    <row r="39" spans="4:10" ht="14.25">
      <c r="D39" s="3" t="s">
        <v>4</v>
      </c>
      <c r="E39" s="13">
        <v>650</v>
      </c>
      <c r="F39" s="19"/>
      <c r="G39" s="30" t="s">
        <v>51</v>
      </c>
      <c r="H39" s="30"/>
      <c r="I39" s="29"/>
      <c r="J39" s="15">
        <f>+J40+J47+J52+J53+J54+J55+J58+J59</f>
        <v>7466</v>
      </c>
    </row>
    <row r="40" spans="3:10" ht="14.25" customHeight="1">
      <c r="C40" s="31" t="s">
        <v>24</v>
      </c>
      <c r="D40" s="27"/>
      <c r="E40" s="13">
        <v>0</v>
      </c>
      <c r="F40" s="19"/>
      <c r="G40" s="9"/>
      <c r="H40" s="26" t="s">
        <v>52</v>
      </c>
      <c r="I40" s="27"/>
      <c r="J40" s="15">
        <f>SUM(J41:J46)</f>
        <v>5250</v>
      </c>
    </row>
    <row r="41" spans="3:10" ht="14.25">
      <c r="C41" s="31" t="s">
        <v>80</v>
      </c>
      <c r="D41" s="27"/>
      <c r="E41" s="13">
        <v>0</v>
      </c>
      <c r="F41" s="19"/>
      <c r="G41" s="9"/>
      <c r="H41" s="9"/>
      <c r="I41" s="11" t="s">
        <v>53</v>
      </c>
      <c r="J41" s="15">
        <v>1581</v>
      </c>
    </row>
    <row r="42" spans="3:10" ht="14.25">
      <c r="C42" s="31" t="s">
        <v>9</v>
      </c>
      <c r="D42" s="27"/>
      <c r="E42" s="13">
        <v>0</v>
      </c>
      <c r="F42" s="19"/>
      <c r="G42" s="9"/>
      <c r="H42" s="9"/>
      <c r="I42" s="11" t="s">
        <v>54</v>
      </c>
      <c r="J42" s="15">
        <v>1166</v>
      </c>
    </row>
    <row r="43" spans="5:10" ht="14.25">
      <c r="E43" s="13"/>
      <c r="F43" s="19"/>
      <c r="G43" s="9"/>
      <c r="H43" s="9"/>
      <c r="I43" s="11" t="s">
        <v>55</v>
      </c>
      <c r="J43" s="15">
        <v>0</v>
      </c>
    </row>
    <row r="44" spans="2:10" ht="14.25" customHeight="1">
      <c r="B44" s="28" t="s">
        <v>25</v>
      </c>
      <c r="C44" s="28"/>
      <c r="D44" s="29"/>
      <c r="E44" s="13">
        <f>+E45+E46+E50+E53+E57+E58</f>
        <v>26046</v>
      </c>
      <c r="F44" s="19"/>
      <c r="G44" s="9"/>
      <c r="H44" s="9"/>
      <c r="I44" s="11" t="s">
        <v>56</v>
      </c>
      <c r="J44" s="15">
        <v>1045</v>
      </c>
    </row>
    <row r="45" spans="3:10" ht="14.25" customHeight="1">
      <c r="C45" s="26" t="s">
        <v>26</v>
      </c>
      <c r="D45" s="27"/>
      <c r="E45" s="13">
        <v>0</v>
      </c>
      <c r="F45" s="19"/>
      <c r="G45" s="9"/>
      <c r="H45" s="9"/>
      <c r="I45" s="11" t="s">
        <v>57</v>
      </c>
      <c r="J45" s="15">
        <v>803</v>
      </c>
    </row>
    <row r="46" spans="3:10" ht="14.25">
      <c r="C46" s="26" t="s">
        <v>27</v>
      </c>
      <c r="D46" s="27"/>
      <c r="E46" s="13">
        <f>SUM(E47:E49)</f>
        <v>17945</v>
      </c>
      <c r="F46" s="19"/>
      <c r="G46" s="9"/>
      <c r="H46" s="9"/>
      <c r="I46" s="11" t="s">
        <v>9</v>
      </c>
      <c r="J46" s="15">
        <v>655</v>
      </c>
    </row>
    <row r="47" spans="4:10" ht="14.25" customHeight="1">
      <c r="D47" s="3" t="s">
        <v>28</v>
      </c>
      <c r="E47" s="13">
        <v>3840</v>
      </c>
      <c r="F47" s="19"/>
      <c r="G47" s="9"/>
      <c r="H47" s="26" t="s">
        <v>58</v>
      </c>
      <c r="I47" s="27"/>
      <c r="J47" s="15">
        <f>SUM(J48:J51)</f>
        <v>1569</v>
      </c>
    </row>
    <row r="48" spans="4:10" ht="14.25" customHeight="1">
      <c r="D48" s="3" t="s">
        <v>29</v>
      </c>
      <c r="E48" s="13">
        <v>5335</v>
      </c>
      <c r="F48" s="19"/>
      <c r="G48" s="9"/>
      <c r="H48" s="9"/>
      <c r="I48" s="11" t="s">
        <v>59</v>
      </c>
      <c r="J48" s="15">
        <v>638</v>
      </c>
    </row>
    <row r="49" spans="4:10" ht="14.25" customHeight="1">
      <c r="D49" s="3" t="s">
        <v>9</v>
      </c>
      <c r="E49" s="13">
        <v>8770</v>
      </c>
      <c r="F49" s="19"/>
      <c r="G49" s="9"/>
      <c r="H49" s="9"/>
      <c r="I49" s="11" t="s">
        <v>60</v>
      </c>
      <c r="J49" s="15">
        <v>522</v>
      </c>
    </row>
    <row r="50" spans="3:10" ht="14.25">
      <c r="C50" s="26" t="s">
        <v>30</v>
      </c>
      <c r="D50" s="27"/>
      <c r="E50" s="13">
        <f>SUM(E51:E52)</f>
        <v>8101</v>
      </c>
      <c r="F50" s="19"/>
      <c r="G50" s="9"/>
      <c r="H50" s="9"/>
      <c r="I50" s="11" t="s">
        <v>61</v>
      </c>
      <c r="J50" s="15">
        <v>0</v>
      </c>
    </row>
    <row r="51" spans="4:10" ht="14.25">
      <c r="D51" s="3" t="s">
        <v>31</v>
      </c>
      <c r="E51" s="13">
        <v>8101</v>
      </c>
      <c r="F51" s="19"/>
      <c r="G51" s="9"/>
      <c r="H51" s="9"/>
      <c r="I51" s="11" t="s">
        <v>9</v>
      </c>
      <c r="J51" s="15">
        <v>409</v>
      </c>
    </row>
    <row r="52" spans="4:10" ht="14.25" customHeight="1">
      <c r="D52" s="3" t="s">
        <v>9</v>
      </c>
      <c r="E52" s="13">
        <v>0</v>
      </c>
      <c r="F52" s="19"/>
      <c r="G52" s="9"/>
      <c r="H52" s="26" t="s">
        <v>62</v>
      </c>
      <c r="I52" s="27"/>
      <c r="J52" s="15">
        <v>49</v>
      </c>
    </row>
    <row r="53" spans="3:10" ht="14.25" customHeight="1">
      <c r="C53" s="26" t="s">
        <v>32</v>
      </c>
      <c r="D53" s="27"/>
      <c r="E53" s="13">
        <f>SUM(E54:E56)</f>
        <v>0</v>
      </c>
      <c r="F53" s="19"/>
      <c r="G53" s="9"/>
      <c r="H53" s="26" t="s">
        <v>63</v>
      </c>
      <c r="I53" s="27"/>
      <c r="J53" s="15">
        <v>0</v>
      </c>
    </row>
    <row r="54" spans="4:10" ht="14.25" customHeight="1">
      <c r="D54" s="3" t="s">
        <v>33</v>
      </c>
      <c r="E54" s="13">
        <v>0</v>
      </c>
      <c r="F54" s="19"/>
      <c r="G54" s="9"/>
      <c r="H54" s="26" t="s">
        <v>82</v>
      </c>
      <c r="I54" s="27"/>
      <c r="J54" s="15">
        <v>53</v>
      </c>
    </row>
    <row r="55" spans="4:10" ht="14.25" customHeight="1">
      <c r="D55" s="3" t="s">
        <v>81</v>
      </c>
      <c r="E55" s="13">
        <v>0</v>
      </c>
      <c r="F55" s="19"/>
      <c r="G55" s="9"/>
      <c r="H55" s="26" t="s">
        <v>64</v>
      </c>
      <c r="I55" s="27"/>
      <c r="J55" s="15">
        <f>SUM(J56:J57)</f>
        <v>62</v>
      </c>
    </row>
    <row r="56" spans="4:10" ht="14.25" customHeight="1">
      <c r="D56" s="3" t="s">
        <v>9</v>
      </c>
      <c r="E56" s="13">
        <v>0</v>
      </c>
      <c r="F56" s="19"/>
      <c r="G56" s="9"/>
      <c r="H56" s="9"/>
      <c r="I56" s="11" t="s">
        <v>65</v>
      </c>
      <c r="J56" s="15">
        <v>0</v>
      </c>
    </row>
    <row r="57" spans="3:10" ht="14.25">
      <c r="C57" s="32" t="s">
        <v>34</v>
      </c>
      <c r="D57" s="33"/>
      <c r="E57" s="13">
        <v>0</v>
      </c>
      <c r="F57" s="19"/>
      <c r="G57" s="9"/>
      <c r="H57" s="9"/>
      <c r="I57" s="11" t="s">
        <v>9</v>
      </c>
      <c r="J57" s="15">
        <v>62</v>
      </c>
    </row>
    <row r="58" spans="3:10" ht="14.25" customHeight="1">
      <c r="C58" s="26" t="s">
        <v>9</v>
      </c>
      <c r="D58" s="27"/>
      <c r="E58" s="13">
        <v>0</v>
      </c>
      <c r="F58" s="19"/>
      <c r="G58" s="9"/>
      <c r="H58" s="26" t="s">
        <v>66</v>
      </c>
      <c r="I58" s="27"/>
      <c r="J58" s="15">
        <v>171</v>
      </c>
    </row>
    <row r="59" spans="5:10" ht="14.25" customHeight="1">
      <c r="E59" s="13"/>
      <c r="F59" s="19"/>
      <c r="G59" s="9"/>
      <c r="H59" s="26" t="s">
        <v>9</v>
      </c>
      <c r="I59" s="27"/>
      <c r="J59" s="15">
        <v>312</v>
      </c>
    </row>
    <row r="60" spans="2:10" ht="14.25" customHeight="1">
      <c r="B60" s="28" t="s">
        <v>35</v>
      </c>
      <c r="C60" s="28"/>
      <c r="D60" s="29"/>
      <c r="E60" s="13">
        <f>+E61+E62+E63+E64</f>
        <v>1970</v>
      </c>
      <c r="F60" s="19"/>
      <c r="G60" s="17"/>
      <c r="H60" s="17"/>
      <c r="I60" s="18"/>
      <c r="J60" s="15"/>
    </row>
    <row r="61" spans="3:10" ht="14.25" customHeight="1">
      <c r="C61" s="26" t="s">
        <v>78</v>
      </c>
      <c r="D61" s="27"/>
      <c r="E61" s="13">
        <v>1048</v>
      </c>
      <c r="F61" s="19"/>
      <c r="G61" s="30" t="s">
        <v>73</v>
      </c>
      <c r="H61" s="30"/>
      <c r="I61" s="29"/>
      <c r="J61" s="15">
        <f>SUM(J62:J64)</f>
        <v>746</v>
      </c>
    </row>
    <row r="62" spans="3:10" ht="14.25" customHeight="1">
      <c r="C62" s="34" t="s">
        <v>37</v>
      </c>
      <c r="D62" s="35"/>
      <c r="E62" s="13">
        <v>892</v>
      </c>
      <c r="F62" s="19"/>
      <c r="G62" s="17"/>
      <c r="H62" s="26" t="s">
        <v>67</v>
      </c>
      <c r="I62" s="27"/>
      <c r="J62" s="15">
        <v>130</v>
      </c>
    </row>
    <row r="63" spans="3:10" ht="14.25" customHeight="1">
      <c r="C63" s="31" t="s">
        <v>80</v>
      </c>
      <c r="D63" s="27"/>
      <c r="E63" s="13">
        <v>10</v>
      </c>
      <c r="F63" s="19"/>
      <c r="G63" s="17"/>
      <c r="H63" s="26" t="s">
        <v>68</v>
      </c>
      <c r="I63" s="27"/>
      <c r="J63" s="15">
        <v>205</v>
      </c>
    </row>
    <row r="64" spans="3:10" ht="14.25" customHeight="1">
      <c r="C64" s="26" t="s">
        <v>9</v>
      </c>
      <c r="D64" s="27"/>
      <c r="E64" s="13">
        <v>20</v>
      </c>
      <c r="F64" s="19"/>
      <c r="G64" s="17"/>
      <c r="H64" s="26" t="s">
        <v>9</v>
      </c>
      <c r="I64" s="27"/>
      <c r="J64" s="15">
        <v>411</v>
      </c>
    </row>
    <row r="65" spans="2:10" ht="14.25" customHeight="1">
      <c r="B65" s="21"/>
      <c r="C65" s="21"/>
      <c r="D65" s="18"/>
      <c r="E65" s="13"/>
      <c r="F65" s="19"/>
      <c r="G65" s="17"/>
      <c r="H65" s="17"/>
      <c r="I65" s="18"/>
      <c r="J65" s="15"/>
    </row>
    <row r="66" spans="2:10" ht="14.25" customHeight="1">
      <c r="B66" s="28" t="s">
        <v>74</v>
      </c>
      <c r="C66" s="28"/>
      <c r="D66" s="29"/>
      <c r="E66" s="13">
        <f>SUM(E67:E70)</f>
        <v>10821</v>
      </c>
      <c r="F66" s="19"/>
      <c r="G66" s="30" t="s">
        <v>69</v>
      </c>
      <c r="H66" s="30"/>
      <c r="I66" s="29"/>
      <c r="J66" s="15">
        <v>0</v>
      </c>
    </row>
    <row r="67" spans="2:10" ht="14.25" customHeight="1">
      <c r="B67" s="21"/>
      <c r="C67" s="26" t="s">
        <v>3</v>
      </c>
      <c r="D67" s="27"/>
      <c r="E67" s="13">
        <v>8662</v>
      </c>
      <c r="F67" s="19"/>
      <c r="G67" s="17"/>
      <c r="H67" s="17"/>
      <c r="I67" s="18"/>
      <c r="J67" s="15"/>
    </row>
    <row r="68" spans="3:10" ht="14.25" customHeight="1">
      <c r="C68" s="26" t="s">
        <v>4</v>
      </c>
      <c r="D68" s="27"/>
      <c r="E68" s="13">
        <v>857</v>
      </c>
      <c r="F68" s="19"/>
      <c r="G68" s="30" t="s">
        <v>70</v>
      </c>
      <c r="H68" s="30"/>
      <c r="I68" s="29"/>
      <c r="J68" s="15">
        <v>23</v>
      </c>
    </row>
    <row r="69" spans="3:10" ht="14.25" customHeight="1">
      <c r="C69" s="26" t="s">
        <v>5</v>
      </c>
      <c r="D69" s="27"/>
      <c r="E69" s="13">
        <v>9</v>
      </c>
      <c r="F69" s="19"/>
      <c r="G69" s="23"/>
      <c r="H69" s="23"/>
      <c r="I69" s="22"/>
      <c r="J69" s="15"/>
    </row>
    <row r="70" spans="3:10" ht="14.25">
      <c r="C70" s="26" t="s">
        <v>72</v>
      </c>
      <c r="D70" s="27"/>
      <c r="E70" s="13">
        <v>1293</v>
      </c>
      <c r="F70" s="19"/>
      <c r="G70" s="23"/>
      <c r="H70" s="23"/>
      <c r="I70" s="22"/>
      <c r="J70" s="15"/>
    </row>
    <row r="71" spans="2:10" ht="14.25">
      <c r="B71" s="5"/>
      <c r="C71" s="5"/>
      <c r="D71" s="5"/>
      <c r="E71" s="14"/>
      <c r="F71" s="20"/>
      <c r="G71" s="5"/>
      <c r="H71" s="5"/>
      <c r="I71" s="12"/>
      <c r="J71" s="16"/>
    </row>
    <row r="72" spans="2:10" ht="14.25">
      <c r="B72" s="24" t="s">
        <v>71</v>
      </c>
      <c r="J72" s="25" t="s">
        <v>76</v>
      </c>
    </row>
  </sheetData>
  <sheetProtection/>
  <mergeCells count="73">
    <mergeCell ref="B4:D4"/>
    <mergeCell ref="G4:I4"/>
    <mergeCell ref="B6:D6"/>
    <mergeCell ref="C7:D7"/>
    <mergeCell ref="G6:I6"/>
    <mergeCell ref="H7:I7"/>
    <mergeCell ref="H11:I11"/>
    <mergeCell ref="H18:I18"/>
    <mergeCell ref="H22:I22"/>
    <mergeCell ref="H25:I25"/>
    <mergeCell ref="H12:I12"/>
    <mergeCell ref="H8:I8"/>
    <mergeCell ref="H9:I9"/>
    <mergeCell ref="H10:I10"/>
    <mergeCell ref="H13:I13"/>
    <mergeCell ref="G15:I15"/>
    <mergeCell ref="G17:I17"/>
    <mergeCell ref="G29:I29"/>
    <mergeCell ref="H30:I30"/>
    <mergeCell ref="H34:I34"/>
    <mergeCell ref="G39:I39"/>
    <mergeCell ref="H47:I47"/>
    <mergeCell ref="H52:I52"/>
    <mergeCell ref="H53:I53"/>
    <mergeCell ref="H54:I54"/>
    <mergeCell ref="H40:I40"/>
    <mergeCell ref="B35:D35"/>
    <mergeCell ref="B8:D8"/>
    <mergeCell ref="C11:D11"/>
    <mergeCell ref="B13:D13"/>
    <mergeCell ref="B27:D27"/>
    <mergeCell ref="C14:D14"/>
    <mergeCell ref="C30:D30"/>
    <mergeCell ref="C31:D31"/>
    <mergeCell ref="B17:D17"/>
    <mergeCell ref="B29:D29"/>
    <mergeCell ref="C15:D15"/>
    <mergeCell ref="C18:D18"/>
    <mergeCell ref="C22:D22"/>
    <mergeCell ref="C9:D9"/>
    <mergeCell ref="C10:D10"/>
    <mergeCell ref="C41:D41"/>
    <mergeCell ref="C36:D36"/>
    <mergeCell ref="C40:D40"/>
    <mergeCell ref="C32:D32"/>
    <mergeCell ref="C33:D33"/>
    <mergeCell ref="C70:D70"/>
    <mergeCell ref="C67:D67"/>
    <mergeCell ref="C68:D68"/>
    <mergeCell ref="C57:D57"/>
    <mergeCell ref="C62:D62"/>
    <mergeCell ref="C50:D50"/>
    <mergeCell ref="C53:D53"/>
    <mergeCell ref="C58:D58"/>
    <mergeCell ref="B60:D60"/>
    <mergeCell ref="G66:I66"/>
    <mergeCell ref="G68:I68"/>
    <mergeCell ref="H63:I63"/>
    <mergeCell ref="H64:I64"/>
    <mergeCell ref="C42:D42"/>
    <mergeCell ref="B44:D44"/>
    <mergeCell ref="C46:D46"/>
    <mergeCell ref="C45:D45"/>
    <mergeCell ref="H55:I55"/>
    <mergeCell ref="H59:I59"/>
    <mergeCell ref="C69:D69"/>
    <mergeCell ref="C64:D64"/>
    <mergeCell ref="B66:D66"/>
    <mergeCell ref="C61:D61"/>
    <mergeCell ref="G61:I61"/>
    <mergeCell ref="H58:I58"/>
    <mergeCell ref="H62:I62"/>
    <mergeCell ref="C63:D63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portrait" paperSize="9" scale="75" r:id="rId1"/>
  <headerFooter alignWithMargins="0">
    <oddFooter>&amp;L5-01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健康福祉政策課</dc:creator>
  <cp:keywords/>
  <dc:description/>
  <cp:lastModifiedBy>埼玉県</cp:lastModifiedBy>
  <cp:lastPrinted>2009-10-07T02:37:22Z</cp:lastPrinted>
  <dcterms:created xsi:type="dcterms:W3CDTF">2004-12-09T23:42:35Z</dcterms:created>
  <dcterms:modified xsi:type="dcterms:W3CDTF">2009-12-14T04:47:58Z</dcterms:modified>
  <cp:category/>
  <cp:version/>
  <cp:contentType/>
  <cp:contentStatus/>
</cp:coreProperties>
</file>