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11_4" sheetId="1" r:id="rId1"/>
  </sheets>
  <definedNames>
    <definedName name="_xlnm.Print_Area" localSheetId="0">'11_4'!$A$1:$M$27</definedName>
  </definedNames>
  <calcPr calcMode="manual" fullCalcOnLoad="1"/>
</workbook>
</file>

<file path=xl/sharedStrings.xml><?xml version="1.0" encoding="utf-8"?>
<sst xmlns="http://schemas.openxmlformats.org/spreadsheetml/2006/main" count="158" uniqueCount="59">
  <si>
    <t>県計</t>
  </si>
  <si>
    <t>面積（ｈａ）</t>
  </si>
  <si>
    <t>その他</t>
  </si>
  <si>
    <t>計</t>
  </si>
  <si>
    <t>市町村</t>
  </si>
  <si>
    <t>林　地</t>
  </si>
  <si>
    <t>県　　　　　　　　有　　　　　　　　林</t>
  </si>
  <si>
    <t>（４）市町村別県営林の面積・蓄積</t>
  </si>
  <si>
    <t>秩父管内計</t>
  </si>
  <si>
    <t>秩父市</t>
  </si>
  <si>
    <t>横瀬町</t>
  </si>
  <si>
    <t>皆野町</t>
  </si>
  <si>
    <t>長瀞町</t>
  </si>
  <si>
    <t>小鹿野町</t>
  </si>
  <si>
    <t>川越管内計</t>
  </si>
  <si>
    <t>飯能市</t>
  </si>
  <si>
    <t>毛呂山町</t>
  </si>
  <si>
    <t>越生町</t>
  </si>
  <si>
    <t>寄居管内計</t>
  </si>
  <si>
    <t>小川町</t>
  </si>
  <si>
    <t>ときがわ町</t>
  </si>
  <si>
    <t>東秩父村</t>
  </si>
  <si>
    <t>本庄市</t>
  </si>
  <si>
    <t>神川町</t>
  </si>
  <si>
    <t>蓄積
（㎥）</t>
  </si>
  <si>
    <t>県</t>
  </si>
  <si>
    <t>寄居林業事務所</t>
  </si>
  <si>
    <t>秩父農林振興センター</t>
  </si>
  <si>
    <t>川越農林振興ｾﾝﾀｰ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</si>
  <si>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</si>
  <si>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</si>
  <si>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</si>
  <si>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</si>
  <si>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</si>
  <si>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</si>
  <si>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</si>
  <si>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</si>
  <si>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</si>
  <si>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</si>
  <si>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面　　積（ｈａ）</t>
  </si>
  <si>
    <t>林　　地　　内　　訳</t>
  </si>
  <si>
    <t>人工林</t>
  </si>
  <si>
    <t>天然林</t>
  </si>
  <si>
    <t>17～22</t>
  </si>
  <si>
    <t>55-1～56、59～61</t>
  </si>
  <si>
    <t>57～58</t>
  </si>
  <si>
    <t>42～47</t>
  </si>
  <si>
    <t>66～68、70</t>
  </si>
  <si>
    <t>64-1、2</t>
  </si>
  <si>
    <t>54-2</t>
  </si>
  <si>
    <t>52～54-1</t>
  </si>
  <si>
    <t>　　造　　　　　　林</t>
  </si>
  <si>
    <t>林地内訳</t>
  </si>
  <si>
    <t>林班</t>
  </si>
  <si>
    <t>　　　　　　　　　合　　　　　　　　　　　　計</t>
  </si>
  <si>
    <t>1～16、23～41、48～49-3、51</t>
  </si>
  <si>
    <t>面積
(ha)</t>
  </si>
  <si>
    <t>　　　　　            　　平成２０年３月３１日現在・経営計画樹立時</t>
  </si>
  <si>
    <t>注） 「その他」の面積は無立木地、除地及び県造林編成外地である。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</si>
</sst>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0_ "/>
    <numFmt numFmtId="179" formatCode="#,##0.00_);[Red]\(#,##0.00\)"/>
    <numFmt numFmtId="180" formatCode="#,##0_);[Red]\(#,##0\)"/>
    <numFmt numFmtId="181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theme="0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theme="0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176" fontId="2" fillId="0" borderId="10" xfId="48" applyNumberFormat="1" applyFont="1" applyBorder="1" applyAlignment="1">
      <alignment vertical="center" shrinkToFit="1"/>
    </xf>
    <xf numFmtId="178" fontId="2" fillId="0" borderId="10" xfId="0" applyNumberFormat="1" applyFont="1" applyBorder="1" applyAlignment="1">
      <alignment vertical="center" shrinkToFit="1"/>
    </xf>
    <xf numFmtId="38" fontId="2" fillId="0" borderId="10" xfId="48" applyFont="1" applyBorder="1" applyAlignment="1">
      <alignment vertical="center" shrinkToFit="1"/>
    </xf>
    <xf numFmtId="177" fontId="2" fillId="0" borderId="10" xfId="0" applyNumberFormat="1" applyFont="1" applyBorder="1" applyAlignment="1">
      <alignment vertical="center" shrinkToFit="1"/>
    </xf>
    <xf numFmtId="3" fontId="2" fillId="0" borderId="10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right" vertical="center" shrinkToFit="1"/>
    </xf>
    <xf numFmtId="38" fontId="2" fillId="0" borderId="10" xfId="48" applyFont="1" applyBorder="1" applyAlignment="1">
      <alignment horizontal="right" vertical="center" shrinkToFi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9" fontId="3" fillId="0" borderId="10" xfId="0" applyNumberFormat="1" applyFont="1" applyBorder="1" applyAlignment="1">
      <alignment vertical="center" shrinkToFit="1"/>
    </xf>
    <xf numFmtId="180" fontId="3" fillId="0" borderId="10" xfId="48" applyNumberFormat="1" applyFont="1" applyBorder="1" applyAlignment="1">
      <alignment vertical="center" shrinkToFit="1"/>
    </xf>
    <xf numFmtId="181" fontId="3" fillId="0" borderId="10" xfId="48" applyNumberFormat="1" applyFont="1" applyBorder="1" applyAlignment="1">
      <alignment vertical="center" shrinkToFit="1"/>
    </xf>
    <xf numFmtId="178" fontId="3" fillId="0" borderId="10" xfId="0" applyNumberFormat="1" applyFont="1" applyBorder="1" applyAlignment="1">
      <alignment vertical="center" shrinkToFit="1"/>
    </xf>
    <xf numFmtId="38" fontId="3" fillId="0" borderId="10" xfId="48" applyFont="1" applyBorder="1" applyAlignment="1">
      <alignment vertical="center" shrinkToFit="1"/>
    </xf>
    <xf numFmtId="38" fontId="3" fillId="0" borderId="11" xfId="48" applyFont="1" applyBorder="1" applyAlignment="1">
      <alignment vertical="center" shrinkToFit="1"/>
    </xf>
    <xf numFmtId="180" fontId="3" fillId="0" borderId="10" xfId="0" applyNumberFormat="1" applyFont="1" applyBorder="1" applyAlignment="1">
      <alignment vertical="center" shrinkToFit="1"/>
    </xf>
    <xf numFmtId="176" fontId="3" fillId="0" borderId="10" xfId="48" applyNumberFormat="1" applyFont="1" applyBorder="1" applyAlignment="1">
      <alignment vertical="center" shrinkToFit="1"/>
    </xf>
    <xf numFmtId="179" fontId="3" fillId="0" borderId="10" xfId="0" applyNumberFormat="1" applyFont="1" applyBorder="1" applyAlignment="1">
      <alignment horizontal="right" vertical="center" shrinkToFit="1"/>
    </xf>
    <xf numFmtId="180" fontId="3" fillId="0" borderId="10" xfId="48" applyNumberFormat="1" applyFont="1" applyBorder="1" applyAlignment="1">
      <alignment horizontal="right" vertical="center" shrinkToFit="1"/>
    </xf>
    <xf numFmtId="180" fontId="3" fillId="0" borderId="10" xfId="0" applyNumberFormat="1" applyFont="1" applyBorder="1" applyAlignment="1">
      <alignment horizontal="right" vertical="center" shrinkToFit="1"/>
    </xf>
    <xf numFmtId="38" fontId="3" fillId="0" borderId="11" xfId="48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179" fontId="3" fillId="0" borderId="10" xfId="48" applyNumberFormat="1" applyFont="1" applyBorder="1" applyAlignment="1">
      <alignment vertical="center" shrinkToFit="1"/>
    </xf>
    <xf numFmtId="178" fontId="3" fillId="33" borderId="10" xfId="0" applyNumberFormat="1" applyFont="1" applyFill="1" applyBorder="1" applyAlignment="1">
      <alignment vertical="center" shrinkToFit="1"/>
    </xf>
    <xf numFmtId="178" fontId="4" fillId="0" borderId="10" xfId="0" applyNumberFormat="1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178" fontId="2" fillId="0" borderId="14" xfId="0" applyNumberFormat="1" applyFont="1" applyBorder="1" applyAlignment="1">
      <alignment vertical="center" shrinkToFit="1"/>
    </xf>
    <xf numFmtId="38" fontId="2" fillId="0" borderId="14" xfId="48" applyFont="1" applyBorder="1" applyAlignment="1">
      <alignment vertical="center" shrinkToFit="1"/>
    </xf>
    <xf numFmtId="176" fontId="2" fillId="0" borderId="14" xfId="48" applyNumberFormat="1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5" fillId="0" borderId="15" xfId="0" applyFont="1" applyBorder="1" applyAlignment="1">
      <alignment horizontal="left" vertical="center" wrapText="1" shrinkToFit="1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 shrinkToFit="1"/>
    </xf>
    <xf numFmtId="17" fontId="5" fillId="0" borderId="15" xfId="0" applyNumberFormat="1" applyFont="1" applyBorder="1" applyAlignment="1" quotePrefix="1">
      <alignment horizontal="left" vertical="center" wrapText="1" shrinkToFit="1"/>
    </xf>
    <xf numFmtId="180" fontId="3" fillId="0" borderId="14" xfId="48" applyNumberFormat="1" applyFont="1" applyBorder="1" applyAlignment="1">
      <alignment vertical="center" shrinkToFit="1"/>
    </xf>
    <xf numFmtId="179" fontId="3" fillId="0" borderId="14" xfId="48" applyNumberFormat="1" applyFont="1" applyBorder="1" applyAlignment="1">
      <alignment vertical="center" shrinkToFit="1"/>
    </xf>
    <xf numFmtId="178" fontId="3" fillId="0" borderId="14" xfId="0" applyNumberFormat="1" applyFont="1" applyBorder="1" applyAlignment="1">
      <alignment vertical="center" shrinkToFit="1"/>
    </xf>
    <xf numFmtId="38" fontId="3" fillId="0" borderId="14" xfId="48" applyFont="1" applyBorder="1" applyAlignment="1">
      <alignment vertical="center" shrinkToFit="1"/>
    </xf>
    <xf numFmtId="179" fontId="3" fillId="0" borderId="14" xfId="0" applyNumberFormat="1" applyFont="1" applyBorder="1" applyAlignment="1">
      <alignment vertical="center" shrinkToFit="1"/>
    </xf>
    <xf numFmtId="0" fontId="5" fillId="0" borderId="16" xfId="0" applyFont="1" applyBorder="1" applyAlignment="1">
      <alignment vertical="center" wrapText="1" shrinkToFit="1"/>
    </xf>
    <xf numFmtId="0" fontId="3" fillId="0" borderId="17" xfId="0" applyFont="1" applyBorder="1" applyAlignment="1">
      <alignment vertical="center"/>
    </xf>
    <xf numFmtId="38" fontId="2" fillId="0" borderId="18" xfId="48" applyFont="1" applyBorder="1" applyAlignment="1">
      <alignment vertical="center" shrinkToFit="1"/>
    </xf>
    <xf numFmtId="180" fontId="3" fillId="0" borderId="18" xfId="48" applyNumberFormat="1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zoomScale="70" zoomScaleNormal="70" workbookViewId="0" topLeftCell="A8">
      <selection activeCell="Q31" sqref="Q31"/>
    </sheetView>
  </sheetViews>
  <sheetFormatPr defaultColWidth="9.00390625" defaultRowHeight="13.5"/>
  <cols>
    <col min="1" max="26" width="8.625" style="1" customWidth="1"/>
    <col min="27" max="16384" width="9.00390625" style="1" customWidth="1"/>
  </cols>
  <sheetData>
    <row r="1" spans="14:26" ht="20.25" customHeight="1"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0.25" customHeight="1">
      <c r="A2" s="49" t="s">
        <v>7</v>
      </c>
      <c r="B2" s="2"/>
      <c r="C2" s="2"/>
      <c r="D2" s="2"/>
      <c r="E2" s="2"/>
      <c r="F2" s="2"/>
      <c r="G2" s="2"/>
      <c r="H2" s="2"/>
      <c r="I2" s="2"/>
      <c r="N2" s="12"/>
      <c r="O2" s="12"/>
      <c r="P2" s="12"/>
      <c r="Q2" s="12"/>
      <c r="R2" s="11"/>
      <c r="S2" s="11"/>
      <c r="T2" s="11"/>
      <c r="U2" s="11"/>
      <c r="V2" s="11"/>
      <c r="W2" s="11"/>
      <c r="X2" s="11"/>
      <c r="Y2" s="11"/>
      <c r="Z2" s="11"/>
    </row>
    <row r="3" spans="1:26" ht="20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2" t="s">
        <v>57</v>
      </c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spans="1:26" ht="20.25" customHeight="1">
      <c r="A4" s="61" t="s">
        <v>4</v>
      </c>
      <c r="B4" s="63" t="s">
        <v>6</v>
      </c>
      <c r="C4" s="63"/>
      <c r="D4" s="63"/>
      <c r="E4" s="63"/>
      <c r="F4" s="63"/>
      <c r="G4" s="63"/>
      <c r="H4" s="63"/>
      <c r="I4" s="63"/>
      <c r="J4" s="55" t="s">
        <v>25</v>
      </c>
      <c r="K4" s="56"/>
      <c r="L4" s="56"/>
      <c r="M4" s="57"/>
      <c r="N4" s="69" t="s">
        <v>51</v>
      </c>
      <c r="O4" s="70"/>
      <c r="P4" s="70"/>
      <c r="Q4" s="71"/>
      <c r="R4" s="73" t="s">
        <v>54</v>
      </c>
      <c r="S4" s="74"/>
      <c r="T4" s="74"/>
      <c r="U4" s="74"/>
      <c r="V4" s="74"/>
      <c r="W4" s="74"/>
      <c r="X4" s="74"/>
      <c r="Y4" s="75"/>
      <c r="Z4" s="76" t="s">
        <v>53</v>
      </c>
    </row>
    <row r="5" spans="1:26" ht="20.25" customHeight="1">
      <c r="A5" s="62"/>
      <c r="B5" s="50" t="s">
        <v>39</v>
      </c>
      <c r="C5" s="50"/>
      <c r="D5" s="50"/>
      <c r="E5" s="51" t="s">
        <v>24</v>
      </c>
      <c r="F5" s="50" t="s">
        <v>40</v>
      </c>
      <c r="G5" s="50"/>
      <c r="H5" s="50"/>
      <c r="I5" s="50"/>
      <c r="J5" s="59" t="s">
        <v>1</v>
      </c>
      <c r="K5" s="59"/>
      <c r="L5" s="60"/>
      <c r="M5" s="52" t="s">
        <v>24</v>
      </c>
      <c r="N5" s="66" t="s">
        <v>40</v>
      </c>
      <c r="O5" s="67"/>
      <c r="P5" s="67"/>
      <c r="Q5" s="68"/>
      <c r="R5" s="66" t="s">
        <v>39</v>
      </c>
      <c r="S5" s="67"/>
      <c r="T5" s="68"/>
      <c r="U5" s="79" t="s">
        <v>24</v>
      </c>
      <c r="V5" s="64" t="s">
        <v>52</v>
      </c>
      <c r="W5" s="64"/>
      <c r="X5" s="64"/>
      <c r="Y5" s="64"/>
      <c r="Z5" s="77"/>
    </row>
    <row r="6" spans="1:26" ht="20.25" customHeight="1">
      <c r="A6" s="62"/>
      <c r="B6" s="50" t="s">
        <v>5</v>
      </c>
      <c r="C6" s="50" t="s">
        <v>2</v>
      </c>
      <c r="D6" s="50" t="s">
        <v>3</v>
      </c>
      <c r="E6" s="50"/>
      <c r="F6" s="50" t="s">
        <v>41</v>
      </c>
      <c r="G6" s="50"/>
      <c r="H6" s="50" t="s">
        <v>42</v>
      </c>
      <c r="I6" s="50"/>
      <c r="J6" s="58" t="s">
        <v>5</v>
      </c>
      <c r="K6" s="53" t="s">
        <v>2</v>
      </c>
      <c r="L6" s="58" t="s">
        <v>3</v>
      </c>
      <c r="M6" s="53"/>
      <c r="N6" s="64" t="s">
        <v>41</v>
      </c>
      <c r="O6" s="64"/>
      <c r="P6" s="64" t="s">
        <v>42</v>
      </c>
      <c r="Q6" s="64"/>
      <c r="R6" s="65" t="s">
        <v>5</v>
      </c>
      <c r="S6" s="80" t="s">
        <v>2</v>
      </c>
      <c r="T6" s="65" t="s">
        <v>3</v>
      </c>
      <c r="U6" s="80"/>
      <c r="V6" s="64" t="s">
        <v>41</v>
      </c>
      <c r="W6" s="64"/>
      <c r="X6" s="64" t="s">
        <v>42</v>
      </c>
      <c r="Y6" s="64"/>
      <c r="Z6" s="77"/>
    </row>
    <row r="7" spans="1:26" ht="20.25" customHeight="1">
      <c r="A7" s="62"/>
      <c r="B7" s="50"/>
      <c r="C7" s="50"/>
      <c r="D7" s="50"/>
      <c r="E7" s="50"/>
      <c r="F7" s="51" t="s">
        <v>56</v>
      </c>
      <c r="G7" s="51" t="s">
        <v>24</v>
      </c>
      <c r="H7" s="51" t="s">
        <v>56</v>
      </c>
      <c r="I7" s="51" t="s">
        <v>24</v>
      </c>
      <c r="J7" s="58"/>
      <c r="K7" s="53"/>
      <c r="L7" s="58"/>
      <c r="M7" s="53"/>
      <c r="N7" s="51" t="s">
        <v>56</v>
      </c>
      <c r="O7" s="51" t="s">
        <v>24</v>
      </c>
      <c r="P7" s="51" t="s">
        <v>56</v>
      </c>
      <c r="Q7" s="51" t="s">
        <v>24</v>
      </c>
      <c r="R7" s="65"/>
      <c r="S7" s="80"/>
      <c r="T7" s="65"/>
      <c r="U7" s="80"/>
      <c r="V7" s="51" t="s">
        <v>56</v>
      </c>
      <c r="W7" s="51" t="s">
        <v>24</v>
      </c>
      <c r="X7" s="51" t="s">
        <v>56</v>
      </c>
      <c r="Y7" s="51" t="s">
        <v>24</v>
      </c>
      <c r="Z7" s="77"/>
    </row>
    <row r="8" spans="1:26" ht="20.25" customHeight="1">
      <c r="A8" s="62"/>
      <c r="B8" s="50"/>
      <c r="C8" s="50"/>
      <c r="D8" s="50"/>
      <c r="E8" s="50"/>
      <c r="F8" s="50"/>
      <c r="G8" s="50"/>
      <c r="H8" s="50"/>
      <c r="I8" s="50"/>
      <c r="J8" s="58"/>
      <c r="K8" s="53"/>
      <c r="L8" s="58"/>
      <c r="M8" s="53"/>
      <c r="N8" s="50"/>
      <c r="O8" s="50"/>
      <c r="P8" s="50"/>
      <c r="Q8" s="50"/>
      <c r="R8" s="65"/>
      <c r="S8" s="80"/>
      <c r="T8" s="65"/>
      <c r="U8" s="80"/>
      <c r="V8" s="50"/>
      <c r="W8" s="50"/>
      <c r="X8" s="50"/>
      <c r="Y8" s="50"/>
      <c r="Z8" s="77"/>
    </row>
    <row r="9" spans="1:26" ht="20.25" customHeight="1">
      <c r="A9" s="62"/>
      <c r="B9" s="50"/>
      <c r="C9" s="50"/>
      <c r="D9" s="50"/>
      <c r="E9" s="50"/>
      <c r="F9" s="50"/>
      <c r="G9" s="50"/>
      <c r="H9" s="50"/>
      <c r="I9" s="50"/>
      <c r="J9" s="58"/>
      <c r="K9" s="53"/>
      <c r="L9" s="58"/>
      <c r="M9" s="53"/>
      <c r="N9" s="50"/>
      <c r="O9" s="50"/>
      <c r="P9" s="50"/>
      <c r="Q9" s="50"/>
      <c r="R9" s="65"/>
      <c r="S9" s="80"/>
      <c r="T9" s="65"/>
      <c r="U9" s="80"/>
      <c r="V9" s="50"/>
      <c r="W9" s="50"/>
      <c r="X9" s="50"/>
      <c r="Y9" s="50"/>
      <c r="Z9" s="77"/>
    </row>
    <row r="10" spans="1:26" ht="20.25" customHeight="1">
      <c r="A10" s="62"/>
      <c r="B10" s="50"/>
      <c r="C10" s="50"/>
      <c r="D10" s="50"/>
      <c r="E10" s="50"/>
      <c r="F10" s="50"/>
      <c r="G10" s="50"/>
      <c r="H10" s="50"/>
      <c r="I10" s="50"/>
      <c r="J10" s="58"/>
      <c r="K10" s="54"/>
      <c r="L10" s="58"/>
      <c r="M10" s="54"/>
      <c r="N10" s="50"/>
      <c r="O10" s="50"/>
      <c r="P10" s="50"/>
      <c r="Q10" s="50"/>
      <c r="R10" s="65"/>
      <c r="S10" s="81"/>
      <c r="T10" s="65"/>
      <c r="U10" s="81"/>
      <c r="V10" s="50"/>
      <c r="W10" s="50"/>
      <c r="X10" s="50"/>
      <c r="Y10" s="50"/>
      <c r="Z10" s="78"/>
    </row>
    <row r="11" spans="1:26" ht="24.75" customHeight="1">
      <c r="A11" s="29" t="s">
        <v>0</v>
      </c>
      <c r="B11" s="4">
        <f>SUM(B12,B18,B22)</f>
        <v>2987.7200000000007</v>
      </c>
      <c r="C11" s="5">
        <f aca="true" t="shared" si="0" ref="C11:M11">SUM(C12,C18,C22)</f>
        <v>174.12</v>
      </c>
      <c r="D11" s="4">
        <f t="shared" si="0"/>
        <v>3161.8400000000006</v>
      </c>
      <c r="E11" s="6">
        <f t="shared" si="0"/>
        <v>548541</v>
      </c>
      <c r="F11" s="5">
        <f t="shared" si="0"/>
        <v>863.4200000000001</v>
      </c>
      <c r="G11" s="6">
        <f t="shared" si="0"/>
        <v>256477</v>
      </c>
      <c r="H11" s="28">
        <f t="shared" si="0"/>
        <v>2124.3</v>
      </c>
      <c r="I11" s="6">
        <f t="shared" si="0"/>
        <v>292064</v>
      </c>
      <c r="J11" s="5">
        <f t="shared" si="0"/>
        <v>5007.0599999999995</v>
      </c>
      <c r="K11" s="5">
        <f t="shared" si="0"/>
        <v>462.92999999999995</v>
      </c>
      <c r="L11" s="5">
        <f t="shared" si="0"/>
        <v>5469.99</v>
      </c>
      <c r="M11" s="6">
        <f t="shared" si="0"/>
        <v>1078272</v>
      </c>
      <c r="N11" s="13">
        <f>SUM(N12,N18,N22)</f>
        <v>4225.28</v>
      </c>
      <c r="O11" s="14">
        <f>SUM(O12,O18,O22)</f>
        <v>991810</v>
      </c>
      <c r="P11" s="13">
        <f>SUM(P12,P18,P22)</f>
        <v>646.4700000000001</v>
      </c>
      <c r="Q11" s="15">
        <f>SUM(Q12,Q18,Q22)</f>
        <v>86462</v>
      </c>
      <c r="R11" s="16">
        <f>SUM(R12,R18,R22)</f>
        <v>7994.78</v>
      </c>
      <c r="S11" s="16">
        <f>SUM(S12,S18,S22)</f>
        <v>637.05</v>
      </c>
      <c r="T11" s="16">
        <f>SUM(T12,T18,T22)</f>
        <v>8631.83</v>
      </c>
      <c r="U11" s="17">
        <f>SUM(U12,U18,U22)</f>
        <v>1626813</v>
      </c>
      <c r="V11" s="13">
        <f>SUM(V12,V18,V22)</f>
        <v>5088.7</v>
      </c>
      <c r="W11" s="14">
        <f>SUM(W12,W18,W22)</f>
        <v>1248287</v>
      </c>
      <c r="X11" s="13">
        <f>SUM(X12,X18,X22)</f>
        <v>2770.769999999999</v>
      </c>
      <c r="Y11" s="18">
        <f>SUM(Y12,Y18,Y22)</f>
        <v>378526</v>
      </c>
      <c r="Z11" s="35"/>
    </row>
    <row r="12" spans="1:26" ht="24.75" customHeight="1">
      <c r="A12" s="29" t="s">
        <v>8</v>
      </c>
      <c r="B12" s="4">
        <f>SUM(B13:B17)</f>
        <v>2883.4600000000005</v>
      </c>
      <c r="C12" s="5">
        <f>SUM(C13:C17)</f>
        <v>174</v>
      </c>
      <c r="D12" s="5">
        <f>SUM(B12:C12)</f>
        <v>3057.4600000000005</v>
      </c>
      <c r="E12" s="6">
        <f aca="true" t="shared" si="1" ref="E12:K12">SUM(E13:E17)</f>
        <v>516862</v>
      </c>
      <c r="F12" s="7">
        <f t="shared" si="1"/>
        <v>771.2</v>
      </c>
      <c r="G12" s="8">
        <f t="shared" si="1"/>
        <v>226604</v>
      </c>
      <c r="H12" s="5">
        <f t="shared" si="1"/>
        <v>2112.26</v>
      </c>
      <c r="I12" s="6">
        <f t="shared" si="1"/>
        <v>290258</v>
      </c>
      <c r="J12" s="4">
        <f t="shared" si="1"/>
        <v>4174.78</v>
      </c>
      <c r="K12" s="5">
        <f t="shared" si="1"/>
        <v>351.4099999999999</v>
      </c>
      <c r="L12" s="5">
        <f>SUM(J12:K12)</f>
        <v>4526.19</v>
      </c>
      <c r="M12" s="6">
        <v>922968</v>
      </c>
      <c r="N12" s="13">
        <f>SUM(N13:N17)</f>
        <v>3530.7999999999997</v>
      </c>
      <c r="O12" s="19">
        <f>SUM(O13:O17)</f>
        <v>851829</v>
      </c>
      <c r="P12" s="13">
        <f>SUM(P13:P17)</f>
        <v>508.6700000000001</v>
      </c>
      <c r="Q12" s="14">
        <f>SUM(Q13:Q17)</f>
        <v>71139</v>
      </c>
      <c r="R12" s="20">
        <f>SUM(R13:R17)</f>
        <v>7058.24</v>
      </c>
      <c r="S12" s="16">
        <f>SUM(S13:S17)</f>
        <v>525.41</v>
      </c>
      <c r="T12" s="16">
        <f>SUM(T13:T17)</f>
        <v>7583.650000000001</v>
      </c>
      <c r="U12" s="17">
        <f>SUM(U13:U17)</f>
        <v>1439830</v>
      </c>
      <c r="V12" s="13">
        <f>SUM(V13:V17)</f>
        <v>4302</v>
      </c>
      <c r="W12" s="19">
        <f>SUM(W13:W17)</f>
        <v>1078433</v>
      </c>
      <c r="X12" s="13">
        <f>SUM(X13:X17)</f>
        <v>2620.9299999999994</v>
      </c>
      <c r="Y12" s="18">
        <f>SUM(Y13:Y17)</f>
        <v>361397</v>
      </c>
      <c r="Z12" s="36" t="s">
        <v>27</v>
      </c>
    </row>
    <row r="13" spans="1:26" ht="24.75" customHeight="1">
      <c r="A13" s="29" t="s">
        <v>9</v>
      </c>
      <c r="B13" s="5">
        <v>2869.13</v>
      </c>
      <c r="C13" s="5">
        <v>174</v>
      </c>
      <c r="D13" s="5">
        <f aca="true" t="shared" si="2" ref="D13:D27">SUM(B13:C13)</f>
        <v>3043.13</v>
      </c>
      <c r="E13" s="6">
        <v>514769</v>
      </c>
      <c r="F13" s="5">
        <v>756.87</v>
      </c>
      <c r="G13" s="6">
        <v>224511</v>
      </c>
      <c r="H13" s="5">
        <v>2112.26</v>
      </c>
      <c r="I13" s="6">
        <v>290258</v>
      </c>
      <c r="J13" s="5">
        <v>2495.51</v>
      </c>
      <c r="K13" s="5">
        <v>203.32</v>
      </c>
      <c r="L13" s="5">
        <f aca="true" t="shared" si="3" ref="L13:L27">SUM(J13:K13)</f>
        <v>2698.8300000000004</v>
      </c>
      <c r="M13" s="6">
        <v>523674</v>
      </c>
      <c r="N13" s="13">
        <v>2049.55</v>
      </c>
      <c r="O13" s="14">
        <v>471909</v>
      </c>
      <c r="P13" s="13">
        <v>371.57</v>
      </c>
      <c r="Q13" s="14">
        <v>51765</v>
      </c>
      <c r="R13" s="16">
        <v>5364.64</v>
      </c>
      <c r="S13" s="16">
        <v>377.32</v>
      </c>
      <c r="T13" s="16">
        <v>5741.96</v>
      </c>
      <c r="U13" s="17">
        <v>1038443</v>
      </c>
      <c r="V13" s="13">
        <v>2806.42</v>
      </c>
      <c r="W13" s="14">
        <v>696420</v>
      </c>
      <c r="X13" s="13">
        <v>2483.83</v>
      </c>
      <c r="Y13" s="18">
        <v>342023</v>
      </c>
      <c r="Z13" s="37" t="s">
        <v>55</v>
      </c>
    </row>
    <row r="14" spans="1:26" ht="24.75" customHeight="1">
      <c r="A14" s="29" t="s">
        <v>10</v>
      </c>
      <c r="B14" s="9" t="s">
        <v>29</v>
      </c>
      <c r="C14" s="9" t="s">
        <v>29</v>
      </c>
      <c r="D14" s="9">
        <f t="shared" si="2"/>
        <v>0</v>
      </c>
      <c r="E14" s="9" t="s">
        <v>29</v>
      </c>
      <c r="F14" s="9" t="s">
        <v>29</v>
      </c>
      <c r="G14" s="10" t="s">
        <v>29</v>
      </c>
      <c r="H14" s="9" t="s">
        <v>29</v>
      </c>
      <c r="I14" s="9" t="s">
        <v>29</v>
      </c>
      <c r="J14" s="5">
        <v>490.43</v>
      </c>
      <c r="K14" s="5">
        <v>31.58</v>
      </c>
      <c r="L14" s="5">
        <f t="shared" si="3"/>
        <v>522.01</v>
      </c>
      <c r="M14" s="6">
        <v>96277</v>
      </c>
      <c r="N14" s="21">
        <v>380</v>
      </c>
      <c r="O14" s="22">
        <v>80888</v>
      </c>
      <c r="P14" s="21">
        <v>110.43</v>
      </c>
      <c r="Q14" s="23">
        <v>15389</v>
      </c>
      <c r="R14" s="16">
        <v>490.43</v>
      </c>
      <c r="S14" s="16">
        <v>31.58</v>
      </c>
      <c r="T14" s="16">
        <v>522.01</v>
      </c>
      <c r="U14" s="17">
        <v>96277</v>
      </c>
      <c r="V14" s="21">
        <v>380</v>
      </c>
      <c r="W14" s="22">
        <v>80888</v>
      </c>
      <c r="X14" s="21">
        <v>110.43</v>
      </c>
      <c r="Y14" s="24">
        <v>15389</v>
      </c>
      <c r="Z14" s="36" t="s">
        <v>43</v>
      </c>
    </row>
    <row r="15" spans="1:26" ht="24.75" customHeight="1">
      <c r="A15" s="29" t="s">
        <v>11</v>
      </c>
      <c r="B15" s="3">
        <v>6.82</v>
      </c>
      <c r="C15" s="9" t="s">
        <v>30</v>
      </c>
      <c r="D15" s="3">
        <f t="shared" si="2"/>
        <v>6.82</v>
      </c>
      <c r="E15" s="6">
        <v>1252</v>
      </c>
      <c r="F15" s="9">
        <v>6.82</v>
      </c>
      <c r="G15" s="10">
        <v>1252</v>
      </c>
      <c r="H15" s="9" t="s">
        <v>30</v>
      </c>
      <c r="I15" s="9" t="s">
        <v>30</v>
      </c>
      <c r="J15" s="5">
        <v>353.46</v>
      </c>
      <c r="K15" s="5">
        <v>40.4</v>
      </c>
      <c r="L15" s="5">
        <f t="shared" si="3"/>
        <v>393.85999999999996</v>
      </c>
      <c r="M15" s="6">
        <v>88143</v>
      </c>
      <c r="N15" s="21">
        <v>331.99</v>
      </c>
      <c r="O15" s="22">
        <v>88068</v>
      </c>
      <c r="P15" s="21">
        <v>0.41</v>
      </c>
      <c r="Q15" s="23">
        <v>75</v>
      </c>
      <c r="R15" s="16">
        <v>360.28</v>
      </c>
      <c r="S15" s="16">
        <v>40.4</v>
      </c>
      <c r="T15" s="16">
        <v>400.68</v>
      </c>
      <c r="U15" s="17">
        <v>89395</v>
      </c>
      <c r="V15" s="21">
        <v>338.81</v>
      </c>
      <c r="W15" s="22">
        <v>89320</v>
      </c>
      <c r="X15" s="21">
        <v>0.41</v>
      </c>
      <c r="Y15" s="25">
        <v>75</v>
      </c>
      <c r="Z15" s="38" t="s">
        <v>44</v>
      </c>
    </row>
    <row r="16" spans="1:26" ht="24.75" customHeight="1">
      <c r="A16" s="29" t="s">
        <v>12</v>
      </c>
      <c r="B16" s="9" t="s">
        <v>31</v>
      </c>
      <c r="C16" s="9" t="s">
        <v>31</v>
      </c>
      <c r="D16" s="9">
        <f t="shared" si="2"/>
        <v>0</v>
      </c>
      <c r="E16" s="9" t="s">
        <v>31</v>
      </c>
      <c r="F16" s="9" t="s">
        <v>31</v>
      </c>
      <c r="G16" s="10" t="s">
        <v>31</v>
      </c>
      <c r="H16" s="9" t="s">
        <v>31</v>
      </c>
      <c r="I16" s="9" t="s">
        <v>31</v>
      </c>
      <c r="J16" s="5">
        <v>123.58</v>
      </c>
      <c r="K16" s="5">
        <v>16.21</v>
      </c>
      <c r="L16" s="5">
        <f t="shared" si="3"/>
        <v>139.79</v>
      </c>
      <c r="M16" s="6">
        <v>30349</v>
      </c>
      <c r="N16" s="21">
        <v>120.1</v>
      </c>
      <c r="O16" s="22">
        <v>30253</v>
      </c>
      <c r="P16" s="21">
        <v>0.66</v>
      </c>
      <c r="Q16" s="23">
        <v>96</v>
      </c>
      <c r="R16" s="16">
        <v>123.58</v>
      </c>
      <c r="S16" s="16">
        <v>16.21</v>
      </c>
      <c r="T16" s="16">
        <v>139.79</v>
      </c>
      <c r="U16" s="17">
        <v>30349</v>
      </c>
      <c r="V16" s="21">
        <v>120.1</v>
      </c>
      <c r="W16" s="22">
        <v>30253</v>
      </c>
      <c r="X16" s="21">
        <v>0.66</v>
      </c>
      <c r="Y16" s="25">
        <v>96</v>
      </c>
      <c r="Z16" s="36" t="s">
        <v>45</v>
      </c>
    </row>
    <row r="17" spans="1:26" ht="24.75" customHeight="1">
      <c r="A17" s="29" t="s">
        <v>13</v>
      </c>
      <c r="B17" s="3">
        <v>7.51</v>
      </c>
      <c r="C17" s="9" t="s">
        <v>32</v>
      </c>
      <c r="D17" s="3">
        <f t="shared" si="2"/>
        <v>7.51</v>
      </c>
      <c r="E17" s="3">
        <v>841</v>
      </c>
      <c r="F17" s="9">
        <v>7.51</v>
      </c>
      <c r="G17" s="10">
        <v>841</v>
      </c>
      <c r="H17" s="9" t="s">
        <v>32</v>
      </c>
      <c r="I17" s="9" t="s">
        <v>32</v>
      </c>
      <c r="J17" s="5">
        <v>711.8</v>
      </c>
      <c r="K17" s="5">
        <v>59.9</v>
      </c>
      <c r="L17" s="5">
        <f t="shared" si="3"/>
        <v>771.6999999999999</v>
      </c>
      <c r="M17" s="6">
        <v>184525</v>
      </c>
      <c r="N17" s="21">
        <v>649.16</v>
      </c>
      <c r="O17" s="22">
        <v>180711</v>
      </c>
      <c r="P17" s="21">
        <v>25.6</v>
      </c>
      <c r="Q17" s="23">
        <v>3814</v>
      </c>
      <c r="R17" s="16">
        <v>719.31</v>
      </c>
      <c r="S17" s="16">
        <v>59.9</v>
      </c>
      <c r="T17" s="16">
        <v>779.21</v>
      </c>
      <c r="U17" s="17">
        <v>185366</v>
      </c>
      <c r="V17" s="21">
        <v>656.67</v>
      </c>
      <c r="W17" s="22">
        <v>181552</v>
      </c>
      <c r="X17" s="21">
        <v>25.6</v>
      </c>
      <c r="Y17" s="24">
        <v>3814</v>
      </c>
      <c r="Z17" s="38" t="s">
        <v>46</v>
      </c>
    </row>
    <row r="18" spans="1:26" ht="24.75" customHeight="1">
      <c r="A18" s="29" t="s">
        <v>14</v>
      </c>
      <c r="B18" s="9" t="s">
        <v>33</v>
      </c>
      <c r="C18" s="9" t="s">
        <v>33</v>
      </c>
      <c r="D18" s="9">
        <f t="shared" si="2"/>
        <v>0</v>
      </c>
      <c r="E18" s="9" t="s">
        <v>33</v>
      </c>
      <c r="F18" s="9" t="s">
        <v>33</v>
      </c>
      <c r="G18" s="10" t="s">
        <v>33</v>
      </c>
      <c r="H18" s="9" t="s">
        <v>33</v>
      </c>
      <c r="I18" s="9" t="s">
        <v>33</v>
      </c>
      <c r="J18" s="5">
        <f>SUM(J19:J21)</f>
        <v>454.28999999999996</v>
      </c>
      <c r="K18" s="5">
        <f>SUM(K19:K21)</f>
        <v>37.53</v>
      </c>
      <c r="L18" s="5">
        <f t="shared" si="3"/>
        <v>491.81999999999994</v>
      </c>
      <c r="M18" s="6">
        <v>75901</v>
      </c>
      <c r="N18" s="21">
        <f>SUM(N19:N21)</f>
        <v>341.61</v>
      </c>
      <c r="O18" s="22">
        <f>SUM(O19:O21)</f>
        <v>64658</v>
      </c>
      <c r="P18" s="21">
        <f>SUM(P19:P21)</f>
        <v>112.68</v>
      </c>
      <c r="Q18" s="23">
        <f>SUM(Q19:Q21)</f>
        <v>11243</v>
      </c>
      <c r="R18" s="16">
        <f>SUM(R19:R21)</f>
        <v>454.28999999999996</v>
      </c>
      <c r="S18" s="16">
        <f>SUM(S19:S21)</f>
        <v>37.53</v>
      </c>
      <c r="T18" s="16">
        <f>SUM(T19:T21)</f>
        <v>491.82</v>
      </c>
      <c r="U18" s="17">
        <f>SUM(U19:U21)</f>
        <v>75901</v>
      </c>
      <c r="V18" s="21">
        <f>SUM(V19:V21)</f>
        <v>341.61</v>
      </c>
      <c r="W18" s="22">
        <f>SUM(W19:W21)</f>
        <v>64658</v>
      </c>
      <c r="X18" s="21">
        <f>SUM(X19:X21)</f>
        <v>112.68</v>
      </c>
      <c r="Y18" s="24">
        <f>SUM(Y19:Y21)</f>
        <v>11243</v>
      </c>
      <c r="Z18" s="38" t="s">
        <v>28</v>
      </c>
    </row>
    <row r="19" spans="1:26" ht="24.75" customHeight="1">
      <c r="A19" s="29" t="s">
        <v>15</v>
      </c>
      <c r="B19" s="9" t="s">
        <v>34</v>
      </c>
      <c r="C19" s="9" t="s">
        <v>34</v>
      </c>
      <c r="D19" s="9">
        <f t="shared" si="2"/>
        <v>0</v>
      </c>
      <c r="E19" s="9" t="s">
        <v>34</v>
      </c>
      <c r="F19" s="9" t="s">
        <v>34</v>
      </c>
      <c r="G19" s="10" t="s">
        <v>34</v>
      </c>
      <c r="H19" s="9" t="s">
        <v>34</v>
      </c>
      <c r="I19" s="9" t="s">
        <v>34</v>
      </c>
      <c r="J19" s="5">
        <v>399.59</v>
      </c>
      <c r="K19" s="5">
        <v>29.75</v>
      </c>
      <c r="L19" s="5">
        <f t="shared" si="3"/>
        <v>429.34</v>
      </c>
      <c r="M19" s="6">
        <v>66289</v>
      </c>
      <c r="N19" s="21">
        <v>289.94</v>
      </c>
      <c r="O19" s="22">
        <v>55327</v>
      </c>
      <c r="P19" s="21">
        <v>109.65</v>
      </c>
      <c r="Q19" s="23">
        <v>10962</v>
      </c>
      <c r="R19" s="16">
        <v>399.59</v>
      </c>
      <c r="S19" s="16">
        <v>29.75</v>
      </c>
      <c r="T19" s="16">
        <v>429.34</v>
      </c>
      <c r="U19" s="17">
        <v>66289</v>
      </c>
      <c r="V19" s="21">
        <v>289.94</v>
      </c>
      <c r="W19" s="22">
        <v>55327</v>
      </c>
      <c r="X19" s="21">
        <v>109.65</v>
      </c>
      <c r="Y19" s="24">
        <v>10962</v>
      </c>
      <c r="Z19" s="38" t="s">
        <v>47</v>
      </c>
    </row>
    <row r="20" spans="1:26" ht="24.75" customHeight="1">
      <c r="A20" s="29" t="s">
        <v>16</v>
      </c>
      <c r="B20" s="9" t="s">
        <v>35</v>
      </c>
      <c r="C20" s="9" t="s">
        <v>35</v>
      </c>
      <c r="D20" s="9">
        <f t="shared" si="2"/>
        <v>0</v>
      </c>
      <c r="E20" s="9" t="s">
        <v>35</v>
      </c>
      <c r="F20" s="9" t="s">
        <v>35</v>
      </c>
      <c r="G20" s="10" t="s">
        <v>35</v>
      </c>
      <c r="H20" s="9" t="s">
        <v>35</v>
      </c>
      <c r="I20" s="9" t="s">
        <v>35</v>
      </c>
      <c r="J20" s="5">
        <v>7.89</v>
      </c>
      <c r="K20" s="5">
        <v>0.71</v>
      </c>
      <c r="L20" s="5">
        <f t="shared" si="3"/>
        <v>8.6</v>
      </c>
      <c r="M20" s="6">
        <v>1081</v>
      </c>
      <c r="N20" s="21">
        <v>7.89</v>
      </c>
      <c r="O20" s="22">
        <v>1081</v>
      </c>
      <c r="P20" s="21" t="s">
        <v>33</v>
      </c>
      <c r="Q20" s="21" t="s">
        <v>29</v>
      </c>
      <c r="R20" s="16">
        <v>7.89</v>
      </c>
      <c r="S20" s="16">
        <v>0.71</v>
      </c>
      <c r="T20" s="16">
        <v>8.6</v>
      </c>
      <c r="U20" s="17">
        <v>1081</v>
      </c>
      <c r="V20" s="21">
        <v>7.89</v>
      </c>
      <c r="W20" s="22">
        <v>1081</v>
      </c>
      <c r="X20" s="21" t="s">
        <v>33</v>
      </c>
      <c r="Y20" s="25" t="s">
        <v>33</v>
      </c>
      <c r="Z20" s="36">
        <v>71</v>
      </c>
    </row>
    <row r="21" spans="1:26" ht="24.75" customHeight="1">
      <c r="A21" s="29" t="s">
        <v>17</v>
      </c>
      <c r="B21" s="9" t="s">
        <v>32</v>
      </c>
      <c r="C21" s="9" t="s">
        <v>32</v>
      </c>
      <c r="D21" s="9">
        <f t="shared" si="2"/>
        <v>0</v>
      </c>
      <c r="E21" s="9" t="s">
        <v>32</v>
      </c>
      <c r="F21" s="9" t="s">
        <v>32</v>
      </c>
      <c r="G21" s="10" t="s">
        <v>32</v>
      </c>
      <c r="H21" s="9" t="s">
        <v>32</v>
      </c>
      <c r="I21" s="9" t="s">
        <v>32</v>
      </c>
      <c r="J21" s="5">
        <v>46.81</v>
      </c>
      <c r="K21" s="5">
        <v>7.07</v>
      </c>
      <c r="L21" s="5">
        <f t="shared" si="3"/>
        <v>53.88</v>
      </c>
      <c r="M21" s="6">
        <v>8531</v>
      </c>
      <c r="N21" s="21">
        <v>43.78</v>
      </c>
      <c r="O21" s="22">
        <v>8250</v>
      </c>
      <c r="P21" s="21">
        <v>3.03</v>
      </c>
      <c r="Q21" s="23">
        <v>281</v>
      </c>
      <c r="R21" s="16">
        <v>46.81</v>
      </c>
      <c r="S21" s="16">
        <v>7.07</v>
      </c>
      <c r="T21" s="16">
        <v>53.88</v>
      </c>
      <c r="U21" s="17">
        <v>8531</v>
      </c>
      <c r="V21" s="21">
        <v>43.78</v>
      </c>
      <c r="W21" s="22">
        <v>8250</v>
      </c>
      <c r="X21" s="21">
        <v>3.03</v>
      </c>
      <c r="Y21" s="25">
        <v>281</v>
      </c>
      <c r="Z21" s="36">
        <v>69</v>
      </c>
    </row>
    <row r="22" spans="1:26" ht="24.75" customHeight="1">
      <c r="A22" s="29" t="s">
        <v>18</v>
      </c>
      <c r="B22" s="3">
        <v>104.26</v>
      </c>
      <c r="C22" s="5">
        <v>0.12</v>
      </c>
      <c r="D22" s="3">
        <f t="shared" si="2"/>
        <v>104.38000000000001</v>
      </c>
      <c r="E22" s="6">
        <v>31679</v>
      </c>
      <c r="F22" s="5">
        <v>92.22</v>
      </c>
      <c r="G22" s="6">
        <v>29873</v>
      </c>
      <c r="H22" s="4">
        <v>12.04</v>
      </c>
      <c r="I22" s="6">
        <v>1806</v>
      </c>
      <c r="J22" s="5">
        <f>SUM(J23:J27)</f>
        <v>377.99</v>
      </c>
      <c r="K22" s="5">
        <f>SUM(K23:K27)</f>
        <v>73.99</v>
      </c>
      <c r="L22" s="5">
        <f t="shared" si="3"/>
        <v>451.98</v>
      </c>
      <c r="M22" s="6">
        <v>79403</v>
      </c>
      <c r="N22" s="13">
        <f>SUM(N23:N27)</f>
        <v>352.87</v>
      </c>
      <c r="O22" s="14">
        <f>SUM(O23:O27)</f>
        <v>75323</v>
      </c>
      <c r="P22" s="26">
        <f>SUM(P23:P27)</f>
        <v>25.12</v>
      </c>
      <c r="Q22" s="14">
        <f>SUM(Q23:Q27)</f>
        <v>4080</v>
      </c>
      <c r="R22" s="16">
        <f>SUM(R23:R27)</f>
        <v>482.25</v>
      </c>
      <c r="S22" s="16">
        <f>SUM(S23:S27)</f>
        <v>74.11</v>
      </c>
      <c r="T22" s="27">
        <f>SUM(T23:T27)</f>
        <v>556.3599999999999</v>
      </c>
      <c r="U22" s="17">
        <f>SUM(U23:U27)</f>
        <v>111082</v>
      </c>
      <c r="V22" s="13">
        <f>SUM(V23:V27)</f>
        <v>445.09000000000003</v>
      </c>
      <c r="W22" s="14">
        <f>SUM(W23:W27)</f>
        <v>105196</v>
      </c>
      <c r="X22" s="26">
        <f>SUM(X23:X27)</f>
        <v>37.16</v>
      </c>
      <c r="Y22" s="18">
        <f>SUM(Y23:Y27)</f>
        <v>5886</v>
      </c>
      <c r="Z22" s="38" t="s">
        <v>26</v>
      </c>
    </row>
    <row r="23" spans="1:26" ht="24.75" customHeight="1">
      <c r="A23" s="29" t="s">
        <v>19</v>
      </c>
      <c r="B23" s="9" t="s">
        <v>32</v>
      </c>
      <c r="C23" s="9" t="s">
        <v>32</v>
      </c>
      <c r="D23" s="9">
        <f t="shared" si="2"/>
        <v>0</v>
      </c>
      <c r="E23" s="9" t="s">
        <v>32</v>
      </c>
      <c r="F23" s="9" t="s">
        <v>32</v>
      </c>
      <c r="G23" s="9" t="s">
        <v>32</v>
      </c>
      <c r="H23" s="9" t="s">
        <v>32</v>
      </c>
      <c r="I23" s="9" t="s">
        <v>32</v>
      </c>
      <c r="J23" s="5">
        <v>49.84</v>
      </c>
      <c r="K23" s="5">
        <v>0.84</v>
      </c>
      <c r="L23" s="5">
        <f t="shared" si="3"/>
        <v>50.68000000000001</v>
      </c>
      <c r="M23" s="6">
        <v>10112</v>
      </c>
      <c r="N23" s="21">
        <v>39.28</v>
      </c>
      <c r="O23" s="23">
        <v>8085</v>
      </c>
      <c r="P23" s="21">
        <v>10.56</v>
      </c>
      <c r="Q23" s="23">
        <v>2027</v>
      </c>
      <c r="R23" s="16">
        <v>49.84</v>
      </c>
      <c r="S23" s="16">
        <v>0.84</v>
      </c>
      <c r="T23" s="16">
        <v>50.68</v>
      </c>
      <c r="U23" s="17">
        <v>10112</v>
      </c>
      <c r="V23" s="21">
        <v>39.28</v>
      </c>
      <c r="W23" s="23">
        <v>8085</v>
      </c>
      <c r="X23" s="21">
        <v>10.56</v>
      </c>
      <c r="Y23" s="24">
        <v>2027</v>
      </c>
      <c r="Z23" s="36">
        <v>63</v>
      </c>
    </row>
    <row r="24" spans="1:26" ht="24.75" customHeight="1">
      <c r="A24" s="29" t="s">
        <v>20</v>
      </c>
      <c r="B24" s="9" t="s">
        <v>36</v>
      </c>
      <c r="C24" s="9" t="s">
        <v>36</v>
      </c>
      <c r="D24" s="9">
        <f t="shared" si="2"/>
        <v>0</v>
      </c>
      <c r="E24" s="9" t="s">
        <v>36</v>
      </c>
      <c r="F24" s="9" t="s">
        <v>36</v>
      </c>
      <c r="G24" s="9" t="s">
        <v>36</v>
      </c>
      <c r="H24" s="9" t="s">
        <v>36</v>
      </c>
      <c r="I24" s="9" t="s">
        <v>36</v>
      </c>
      <c r="J24" s="5">
        <v>129.9</v>
      </c>
      <c r="K24" s="5">
        <v>31.86</v>
      </c>
      <c r="L24" s="5">
        <f t="shared" si="3"/>
        <v>161.76</v>
      </c>
      <c r="M24" s="6">
        <v>24527</v>
      </c>
      <c r="N24" s="21">
        <v>120.59</v>
      </c>
      <c r="O24" s="23">
        <v>23419</v>
      </c>
      <c r="P24" s="21">
        <v>9.31</v>
      </c>
      <c r="Q24" s="23">
        <v>1108</v>
      </c>
      <c r="R24" s="16">
        <v>129.9</v>
      </c>
      <c r="S24" s="16">
        <v>31.86</v>
      </c>
      <c r="T24" s="16">
        <v>161.76</v>
      </c>
      <c r="U24" s="17">
        <v>24527</v>
      </c>
      <c r="V24" s="21">
        <v>120.59</v>
      </c>
      <c r="W24" s="23">
        <v>23419</v>
      </c>
      <c r="X24" s="21">
        <v>9.31</v>
      </c>
      <c r="Y24" s="24">
        <v>1108</v>
      </c>
      <c r="Z24" s="38" t="s">
        <v>48</v>
      </c>
    </row>
    <row r="25" spans="1:26" ht="24.75" customHeight="1">
      <c r="A25" s="29" t="s">
        <v>21</v>
      </c>
      <c r="B25" s="9" t="s">
        <v>37</v>
      </c>
      <c r="C25" s="9" t="s">
        <v>37</v>
      </c>
      <c r="D25" s="9">
        <f t="shared" si="2"/>
        <v>0</v>
      </c>
      <c r="E25" s="9" t="s">
        <v>37</v>
      </c>
      <c r="F25" s="9" t="s">
        <v>37</v>
      </c>
      <c r="G25" s="9" t="s">
        <v>37</v>
      </c>
      <c r="H25" s="9" t="s">
        <v>37</v>
      </c>
      <c r="I25" s="9" t="s">
        <v>37</v>
      </c>
      <c r="J25" s="5">
        <v>106.93</v>
      </c>
      <c r="K25" s="5">
        <v>31.3</v>
      </c>
      <c r="L25" s="5">
        <f t="shared" si="3"/>
        <v>138.23000000000002</v>
      </c>
      <c r="M25" s="6">
        <v>23258</v>
      </c>
      <c r="N25" s="21">
        <v>103.32</v>
      </c>
      <c r="O25" s="23">
        <v>22604</v>
      </c>
      <c r="P25" s="21">
        <v>3.61</v>
      </c>
      <c r="Q25" s="23">
        <v>654</v>
      </c>
      <c r="R25" s="16">
        <v>106.93</v>
      </c>
      <c r="S25" s="16">
        <v>31.3</v>
      </c>
      <c r="T25" s="16">
        <v>138.23</v>
      </c>
      <c r="U25" s="17">
        <v>23258</v>
      </c>
      <c r="V25" s="21">
        <v>103.32</v>
      </c>
      <c r="W25" s="23">
        <v>22604</v>
      </c>
      <c r="X25" s="21">
        <v>3.61</v>
      </c>
      <c r="Y25" s="25">
        <v>654</v>
      </c>
      <c r="Z25" s="36">
        <v>62</v>
      </c>
    </row>
    <row r="26" spans="1:26" ht="24.75" customHeight="1">
      <c r="A26" s="29" t="s">
        <v>22</v>
      </c>
      <c r="B26" s="9" t="s">
        <v>38</v>
      </c>
      <c r="C26" s="9" t="s">
        <v>38</v>
      </c>
      <c r="D26" s="9">
        <f t="shared" si="2"/>
        <v>0</v>
      </c>
      <c r="E26" s="9" t="s">
        <v>38</v>
      </c>
      <c r="F26" s="9" t="s">
        <v>38</v>
      </c>
      <c r="G26" s="9" t="s">
        <v>38</v>
      </c>
      <c r="H26" s="9" t="s">
        <v>38</v>
      </c>
      <c r="I26" s="9" t="s">
        <v>38</v>
      </c>
      <c r="J26" s="5">
        <v>7.3</v>
      </c>
      <c r="K26" s="5">
        <v>2.77</v>
      </c>
      <c r="L26" s="5">
        <f t="shared" si="3"/>
        <v>10.07</v>
      </c>
      <c r="M26" s="6">
        <v>1039</v>
      </c>
      <c r="N26" s="21">
        <v>7.3</v>
      </c>
      <c r="O26" s="23">
        <v>1039</v>
      </c>
      <c r="P26" s="21" t="s">
        <v>29</v>
      </c>
      <c r="Q26" s="21" t="s">
        <v>29</v>
      </c>
      <c r="R26" s="16">
        <v>7.3</v>
      </c>
      <c r="S26" s="16">
        <v>2.77</v>
      </c>
      <c r="T26" s="16">
        <v>10.07</v>
      </c>
      <c r="U26" s="17">
        <v>1039</v>
      </c>
      <c r="V26" s="21">
        <v>7.3</v>
      </c>
      <c r="W26" s="23">
        <v>1039</v>
      </c>
      <c r="X26" s="25" t="s">
        <v>29</v>
      </c>
      <c r="Y26" s="25" t="s">
        <v>29</v>
      </c>
      <c r="Z26" s="39" t="s">
        <v>49</v>
      </c>
    </row>
    <row r="27" spans="1:26" ht="24.75" customHeight="1" thickBot="1">
      <c r="A27" s="30" t="s">
        <v>23</v>
      </c>
      <c r="B27" s="31">
        <v>104.26</v>
      </c>
      <c r="C27" s="32">
        <v>0.12</v>
      </c>
      <c r="D27" s="31">
        <f t="shared" si="2"/>
        <v>104.38000000000001</v>
      </c>
      <c r="E27" s="33">
        <v>31679</v>
      </c>
      <c r="F27" s="32">
        <v>92.22</v>
      </c>
      <c r="G27" s="33">
        <v>29873</v>
      </c>
      <c r="H27" s="34">
        <v>12.04</v>
      </c>
      <c r="I27" s="33">
        <v>1806</v>
      </c>
      <c r="J27" s="32">
        <v>84.02</v>
      </c>
      <c r="K27" s="32">
        <v>7.22</v>
      </c>
      <c r="L27" s="32">
        <f t="shared" si="3"/>
        <v>91.24</v>
      </c>
      <c r="M27" s="47">
        <v>20467</v>
      </c>
      <c r="N27" s="44">
        <v>82.38</v>
      </c>
      <c r="O27" s="40">
        <v>20176</v>
      </c>
      <c r="P27" s="41">
        <v>1.64</v>
      </c>
      <c r="Q27" s="48">
        <v>291</v>
      </c>
      <c r="R27" s="42">
        <v>188.28</v>
      </c>
      <c r="S27" s="42">
        <v>7.34</v>
      </c>
      <c r="T27" s="42">
        <v>195.62</v>
      </c>
      <c r="U27" s="43">
        <v>52146</v>
      </c>
      <c r="V27" s="44">
        <v>174.6</v>
      </c>
      <c r="W27" s="40">
        <v>50049</v>
      </c>
      <c r="X27" s="41">
        <v>13.68</v>
      </c>
      <c r="Y27" s="43">
        <v>2097</v>
      </c>
      <c r="Z27" s="45" t="s">
        <v>50</v>
      </c>
    </row>
    <row r="28" spans="1:26" ht="22.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82" t="s">
        <v>58</v>
      </c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</row>
  </sheetData>
  <sheetProtection/>
  <mergeCells count="44">
    <mergeCell ref="V5:Y5"/>
    <mergeCell ref="V6:W6"/>
    <mergeCell ref="X6:Y6"/>
    <mergeCell ref="V7:V10"/>
    <mergeCell ref="W7:W10"/>
    <mergeCell ref="T6:T10"/>
    <mergeCell ref="R5:T5"/>
    <mergeCell ref="N5:Q5"/>
    <mergeCell ref="N6:O6"/>
    <mergeCell ref="P6:Q6"/>
    <mergeCell ref="N7:N10"/>
    <mergeCell ref="O7:O10"/>
    <mergeCell ref="P7:P10"/>
    <mergeCell ref="Q7:Q10"/>
    <mergeCell ref="N3:Z3"/>
    <mergeCell ref="N28:Z28"/>
    <mergeCell ref="X7:X10"/>
    <mergeCell ref="Y7:Y10"/>
    <mergeCell ref="R4:Y4"/>
    <mergeCell ref="Z4:Z10"/>
    <mergeCell ref="U5:U10"/>
    <mergeCell ref="R6:R10"/>
    <mergeCell ref="S6:S10"/>
    <mergeCell ref="N4:Q4"/>
    <mergeCell ref="F7:F10"/>
    <mergeCell ref="G7:G10"/>
    <mergeCell ref="H7:H10"/>
    <mergeCell ref="I7:I10"/>
    <mergeCell ref="A4:A10"/>
    <mergeCell ref="B6:B10"/>
    <mergeCell ref="C6:C10"/>
    <mergeCell ref="D6:D10"/>
    <mergeCell ref="B4:I4"/>
    <mergeCell ref="B5:D5"/>
    <mergeCell ref="F5:I5"/>
    <mergeCell ref="F6:G6"/>
    <mergeCell ref="H6:I6"/>
    <mergeCell ref="E5:E10"/>
    <mergeCell ref="M5:M10"/>
    <mergeCell ref="J4:M4"/>
    <mergeCell ref="J6:J10"/>
    <mergeCell ref="K6:K10"/>
    <mergeCell ref="L6:L10"/>
    <mergeCell ref="J5:L5"/>
  </mergeCells>
  <printOptions/>
  <pageMargins left="0.7874015748031497" right="0.1968503937007874" top="0.7874015748031497" bottom="0.7874015748031497" header="0.5118110236220472" footer="0.3937007874015748"/>
  <pageSetup firstPageNumber="77" useFirstPageNumber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2015-01-05T06:53:00Z</cp:lastPrinted>
  <dcterms:created xsi:type="dcterms:W3CDTF">2009-01-14T06:04:49Z</dcterms:created>
  <dcterms:modified xsi:type="dcterms:W3CDTF">2017-03-27T07:01:47Z</dcterms:modified>
  <cp:category/>
  <cp:version/>
  <cp:contentType/>
  <cp:contentStatus/>
</cp:coreProperties>
</file>