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715" windowHeight="8190" activeTab="0"/>
  </bookViews>
  <sheets>
    <sheet name="12_1" sheetId="1" r:id="rId1"/>
  </sheets>
  <definedNames>
    <definedName name="_xlnm.Print_Area" localSheetId="0">'12_1'!$A$1:$M$23</definedName>
  </definedNames>
  <calcPr fullCalcOnLoad="1"/>
</workbook>
</file>

<file path=xl/sharedStrings.xml><?xml version="1.0" encoding="utf-8"?>
<sst xmlns="http://schemas.openxmlformats.org/spreadsheetml/2006/main" count="75" uniqueCount="28">
  <si>
    <t>　(1) 治山事業の実績</t>
  </si>
  <si>
    <t>（単位　事業費：千円）</t>
  </si>
  <si>
    <t>計</t>
  </si>
  <si>
    <t>箇所数</t>
  </si>
  <si>
    <t>事業費</t>
  </si>
  <si>
    <t>復旧治山</t>
  </si>
  <si>
    <t>予防治山</t>
  </si>
  <si>
    <t>保安林改良</t>
  </si>
  <si>
    <t>保育</t>
  </si>
  <si>
    <t>地すべり防止</t>
  </si>
  <si>
    <t>災害関連緊急治山</t>
  </si>
  <si>
    <t>治山施設災害復旧</t>
  </si>
  <si>
    <t>公共計</t>
  </si>
  <si>
    <t>山村生活安全対策</t>
  </si>
  <si>
    <t>県単計</t>
  </si>
  <si>
    <t>合計</t>
  </si>
  <si>
    <t>-</t>
  </si>
  <si>
    <t>※繰越事業の箇所数は事業完了年度に計上し、事業費は当年度及び事業完了年度にそれぞれ精算額を計上している。</t>
  </si>
  <si>
    <t>12　治山及び保安林</t>
  </si>
  <si>
    <t>山村生活安全対策
（市町村）</t>
  </si>
  <si>
    <t>奥地保安林
保全緊急対策</t>
  </si>
  <si>
    <t>山地災害総合
減災対策</t>
  </si>
  <si>
    <t>水源の里保全
緊急整備</t>
  </si>
  <si>
    <t>H23</t>
  </si>
  <si>
    <t>H24</t>
  </si>
  <si>
    <t>H25</t>
  </si>
  <si>
    <t>H26</t>
  </si>
  <si>
    <t>H27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</si>
</sst>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0\)"/>
    <numFmt numFmtId="181" formatCode="#,##0_);\(#,##0\)"/>
    <numFmt numFmtId="182" formatCode="#,##0.0_ "/>
    <numFmt numFmtId="183" formatCode="#,##0.00_ "/>
  </numFmts>
  <fonts count="40">
    <font>
      <sz val="11"/>
      <name val="ＭＳ Ｐゴシック"/>
      <family val="3"/>
    </font>
    <font>
      <sz val="6"/>
      <name val="ＭＳ Ｐゴシック"/>
      <family val="3"/>
    </font>
    <font>
      <sz val="12"/>
      <name val="ＭＳ 明朝"/>
      <family val="1"/>
    </font>
    <font>
      <b/>
      <sz val="16"/>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style="thin"/>
      <top style="medium"/>
      <bottom style="thin"/>
    </border>
    <border diagonalDown="1">
      <left style="medium"/>
      <right style="thin"/>
      <top style="medium"/>
      <bottom style="thin"/>
      <diagonal style="hair"/>
    </border>
    <border diagonalDown="1">
      <left style="medium"/>
      <right style="thin"/>
      <top style="thin"/>
      <bottom style="thin"/>
      <diagonal style="hair"/>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179" fontId="2" fillId="0" borderId="0" xfId="0" applyNumberFormat="1" applyFont="1" applyBorder="1" applyAlignment="1">
      <alignment vertical="center"/>
    </xf>
    <xf numFmtId="0" fontId="2" fillId="0" borderId="10" xfId="0" applyFont="1" applyBorder="1" applyAlignment="1">
      <alignment horizontal="center" vertical="center"/>
    </xf>
    <xf numFmtId="179" fontId="2" fillId="0" borderId="10" xfId="0" applyNumberFormat="1" applyFont="1" applyBorder="1" applyAlignment="1">
      <alignment vertical="center"/>
    </xf>
    <xf numFmtId="179" fontId="2" fillId="0" borderId="1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xf>
    <xf numFmtId="179" fontId="2" fillId="0" borderId="13" xfId="0" applyNumberFormat="1" applyFont="1" applyBorder="1" applyAlignment="1">
      <alignment vertical="center"/>
    </xf>
    <xf numFmtId="0" fontId="2" fillId="0" borderId="14" xfId="0" applyFont="1" applyBorder="1" applyAlignment="1">
      <alignment horizontal="center" vertical="center"/>
    </xf>
    <xf numFmtId="179" fontId="2" fillId="0" borderId="14" xfId="0" applyNumberFormat="1" applyFont="1" applyBorder="1" applyAlignment="1">
      <alignment vertical="center"/>
    </xf>
    <xf numFmtId="179" fontId="2" fillId="0" borderId="15" xfId="0" applyNumberFormat="1"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1200150</xdr:colOff>
      <xdr:row>3</xdr:row>
      <xdr:rowOff>171450</xdr:rowOff>
    </xdr:from>
    <xdr:ext cx="419100" cy="219075"/>
    <xdr:sp>
      <xdr:nvSpPr>
        <xdr:cNvPr id="1" name="Text Box 1"/>
        <xdr:cNvSpPr txBox="1">
          <a:spLocks noChangeArrowheads="1"/>
        </xdr:cNvSpPr>
      </xdr:nvSpPr>
      <xdr:spPr>
        <a:xfrm>
          <a:off x="1200150" y="762000"/>
          <a:ext cx="41910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rPr>
            <a:t>年　度</a:t>
          </a:r>
        </a:p>
      </xdr:txBody>
    </xdr:sp>
    <xdr:clientData/>
  </xdr:oneCellAnchor>
  <xdr:oneCellAnchor>
    <xdr:from>
      <xdr:col>0</xdr:col>
      <xdr:colOff>57150</xdr:colOff>
      <xdr:row>4</xdr:row>
      <xdr:rowOff>333375</xdr:rowOff>
    </xdr:from>
    <xdr:ext cx="590550" cy="219075"/>
    <xdr:sp>
      <xdr:nvSpPr>
        <xdr:cNvPr id="2" name="Text Box 2"/>
        <xdr:cNvSpPr txBox="1">
          <a:spLocks noChangeArrowheads="1"/>
        </xdr:cNvSpPr>
      </xdr:nvSpPr>
      <xdr:spPr>
        <a:xfrm>
          <a:off x="57150" y="1123950"/>
          <a:ext cx="59055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別</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80" zoomScaleNormal="80" zoomScaleSheetLayoutView="100" zoomScalePageLayoutView="70" workbookViewId="0" topLeftCell="A15">
      <selection activeCell="B21" sqref="B21"/>
    </sheetView>
  </sheetViews>
  <sheetFormatPr defaultColWidth="9.00390625" defaultRowHeight="13.5"/>
  <cols>
    <col min="1" max="1" width="22.625" style="1" customWidth="1"/>
    <col min="2" max="2" width="8.625" style="1" customWidth="1"/>
    <col min="3" max="3" width="10.625" style="1" customWidth="1"/>
    <col min="4" max="4" width="8.75390625" style="1" customWidth="1"/>
    <col min="5" max="5" width="10.625" style="1" customWidth="1"/>
    <col min="6" max="6" width="8.625" style="1" customWidth="1"/>
    <col min="7" max="8" width="10.625" style="1" customWidth="1"/>
    <col min="9" max="9" width="12.625" style="1" customWidth="1"/>
    <col min="10" max="10" width="10.625" style="1" customWidth="1"/>
    <col min="11" max="12" width="12.625" style="1" customWidth="1"/>
    <col min="13" max="13" width="14.625" style="1" customWidth="1"/>
    <col min="14" max="16384" width="9.00390625" style="1" customWidth="1"/>
  </cols>
  <sheetData>
    <row r="1" ht="18.75">
      <c r="A1" s="15" t="s">
        <v>18</v>
      </c>
    </row>
    <row r="3" ht="14.25">
      <c r="A3" s="16" t="s">
        <v>0</v>
      </c>
    </row>
    <row r="4" ht="15.75" thickBot="1">
      <c r="M4" s="2" t="s">
        <v>1</v>
      </c>
    </row>
    <row r="5" spans="1:13" ht="31.5" customHeight="1">
      <c r="A5" s="19"/>
      <c r="B5" s="17" t="s">
        <v>23</v>
      </c>
      <c r="C5" s="18"/>
      <c r="D5" s="17" t="s">
        <v>24</v>
      </c>
      <c r="E5" s="18"/>
      <c r="F5" s="17" t="s">
        <v>25</v>
      </c>
      <c r="G5" s="18"/>
      <c r="H5" s="17" t="s">
        <v>26</v>
      </c>
      <c r="I5" s="18"/>
      <c r="J5" s="17" t="s">
        <v>27</v>
      </c>
      <c r="K5" s="18"/>
      <c r="L5" s="21" t="s">
        <v>2</v>
      </c>
      <c r="M5" s="22"/>
    </row>
    <row r="6" spans="1:13" ht="19.5" customHeight="1">
      <c r="A6" s="20"/>
      <c r="B6" s="4" t="s">
        <v>3</v>
      </c>
      <c r="C6" s="4" t="s">
        <v>4</v>
      </c>
      <c r="D6" s="4" t="s">
        <v>3</v>
      </c>
      <c r="E6" s="4" t="s">
        <v>4</v>
      </c>
      <c r="F6" s="4" t="s">
        <v>3</v>
      </c>
      <c r="G6" s="4" t="s">
        <v>4</v>
      </c>
      <c r="H6" s="4" t="s">
        <v>3</v>
      </c>
      <c r="I6" s="4" t="s">
        <v>4</v>
      </c>
      <c r="J6" s="4" t="s">
        <v>3</v>
      </c>
      <c r="K6" s="4" t="s">
        <v>4</v>
      </c>
      <c r="L6" s="4" t="s">
        <v>3</v>
      </c>
      <c r="M6" s="12" t="s">
        <v>4</v>
      </c>
    </row>
    <row r="7" spans="1:13" ht="35.25" customHeight="1">
      <c r="A7" s="8" t="s">
        <v>5</v>
      </c>
      <c r="B7" s="5">
        <v>3</v>
      </c>
      <c r="C7" s="5">
        <v>190750</v>
      </c>
      <c r="D7" s="5">
        <v>2</v>
      </c>
      <c r="E7" s="5">
        <v>66986</v>
      </c>
      <c r="F7" s="5">
        <v>4</v>
      </c>
      <c r="G7" s="5">
        <v>168264</v>
      </c>
      <c r="H7" s="5">
        <v>5</v>
      </c>
      <c r="I7" s="5">
        <v>136309</v>
      </c>
      <c r="J7" s="5">
        <v>1</v>
      </c>
      <c r="K7" s="5">
        <v>48619</v>
      </c>
      <c r="L7" s="5">
        <f>SUM(B7,D7,F7,H7,J7)</f>
        <v>15</v>
      </c>
      <c r="M7" s="13">
        <f>SUM(C7,E7,G7,I7,K7)</f>
        <v>610928</v>
      </c>
    </row>
    <row r="8" spans="1:13" ht="35.25" customHeight="1">
      <c r="A8" s="8" t="s">
        <v>6</v>
      </c>
      <c r="B8" s="5">
        <v>4</v>
      </c>
      <c r="C8" s="5">
        <v>101411</v>
      </c>
      <c r="D8" s="5">
        <v>4</v>
      </c>
      <c r="E8" s="5">
        <v>171913</v>
      </c>
      <c r="F8" s="5">
        <v>10</v>
      </c>
      <c r="G8" s="5">
        <v>291892</v>
      </c>
      <c r="H8" s="5">
        <v>8</v>
      </c>
      <c r="I8" s="5">
        <v>186130</v>
      </c>
      <c r="J8" s="5">
        <v>7</v>
      </c>
      <c r="K8" s="5">
        <v>186435</v>
      </c>
      <c r="L8" s="5">
        <f aca="true" t="shared" si="0" ref="L8:L16">SUM(B8,D8,F8,H8,J8)</f>
        <v>33</v>
      </c>
      <c r="M8" s="13">
        <f aca="true" t="shared" si="1" ref="M8:M16">SUM(C8,E8,G8,I8,K8)</f>
        <v>937781</v>
      </c>
    </row>
    <row r="9" spans="1:13" ht="35.25" customHeight="1">
      <c r="A9" s="8" t="s">
        <v>7</v>
      </c>
      <c r="B9" s="5">
        <v>1</v>
      </c>
      <c r="C9" s="5">
        <v>2140</v>
      </c>
      <c r="D9" s="5">
        <v>1</v>
      </c>
      <c r="E9" s="5">
        <v>2250</v>
      </c>
      <c r="F9" s="5">
        <v>1</v>
      </c>
      <c r="G9" s="5">
        <v>2550</v>
      </c>
      <c r="H9" s="5">
        <v>1</v>
      </c>
      <c r="I9" s="5">
        <v>4098</v>
      </c>
      <c r="J9" s="5">
        <v>1</v>
      </c>
      <c r="K9" s="5">
        <v>3725</v>
      </c>
      <c r="L9" s="5">
        <f t="shared" si="0"/>
        <v>5</v>
      </c>
      <c r="M9" s="13">
        <f t="shared" si="1"/>
        <v>14763</v>
      </c>
    </row>
    <row r="10" spans="1:13" ht="35.25" customHeight="1">
      <c r="A10" s="8" t="s">
        <v>8</v>
      </c>
      <c r="B10" s="6">
        <v>2</v>
      </c>
      <c r="C10" s="6">
        <v>10966</v>
      </c>
      <c r="D10" s="6">
        <v>2</v>
      </c>
      <c r="E10" s="6">
        <v>6738</v>
      </c>
      <c r="F10" s="6">
        <v>1</v>
      </c>
      <c r="G10" s="6">
        <v>2240</v>
      </c>
      <c r="H10" s="6">
        <v>1</v>
      </c>
      <c r="I10" s="6">
        <v>2311</v>
      </c>
      <c r="J10" s="6">
        <v>1</v>
      </c>
      <c r="K10" s="6">
        <v>2310</v>
      </c>
      <c r="L10" s="5">
        <f t="shared" si="0"/>
        <v>7</v>
      </c>
      <c r="M10" s="13">
        <f t="shared" si="1"/>
        <v>24565</v>
      </c>
    </row>
    <row r="11" spans="1:13" ht="35.25" customHeight="1">
      <c r="A11" s="9" t="s">
        <v>20</v>
      </c>
      <c r="B11" s="6">
        <v>1</v>
      </c>
      <c r="C11" s="6">
        <v>21400</v>
      </c>
      <c r="D11" s="6" t="s">
        <v>16</v>
      </c>
      <c r="E11" s="6" t="s">
        <v>16</v>
      </c>
      <c r="F11" s="6" t="s">
        <v>16</v>
      </c>
      <c r="G11" s="6" t="s">
        <v>16</v>
      </c>
      <c r="H11" s="6" t="s">
        <v>16</v>
      </c>
      <c r="I11" s="6" t="s">
        <v>16</v>
      </c>
      <c r="J11" s="6" t="s">
        <v>16</v>
      </c>
      <c r="K11" s="6" t="s">
        <v>16</v>
      </c>
      <c r="L11" s="5">
        <f t="shared" si="0"/>
        <v>1</v>
      </c>
      <c r="M11" s="13">
        <f t="shared" si="1"/>
        <v>21400</v>
      </c>
    </row>
    <row r="12" spans="1:13" ht="35.25" customHeight="1">
      <c r="A12" s="8" t="s">
        <v>9</v>
      </c>
      <c r="B12" s="5">
        <v>1</v>
      </c>
      <c r="C12" s="5">
        <v>3780</v>
      </c>
      <c r="D12" s="6" t="s">
        <v>16</v>
      </c>
      <c r="E12" s="6" t="s">
        <v>16</v>
      </c>
      <c r="F12" s="6" t="s">
        <v>16</v>
      </c>
      <c r="G12" s="6" t="s">
        <v>16</v>
      </c>
      <c r="H12" s="6" t="s">
        <v>16</v>
      </c>
      <c r="I12" s="6" t="s">
        <v>16</v>
      </c>
      <c r="J12" s="6" t="s">
        <v>16</v>
      </c>
      <c r="K12" s="6" t="s">
        <v>16</v>
      </c>
      <c r="L12" s="5">
        <f t="shared" si="0"/>
        <v>1</v>
      </c>
      <c r="M12" s="13">
        <f t="shared" si="1"/>
        <v>3780</v>
      </c>
    </row>
    <row r="13" spans="1:13" ht="35.25" customHeight="1">
      <c r="A13" s="9" t="s">
        <v>21</v>
      </c>
      <c r="B13" s="5">
        <v>4</v>
      </c>
      <c r="C13" s="5">
        <v>107777</v>
      </c>
      <c r="D13" s="5">
        <v>1</v>
      </c>
      <c r="E13" s="5">
        <v>41144</v>
      </c>
      <c r="F13" s="5">
        <v>2</v>
      </c>
      <c r="G13" s="5">
        <v>35659</v>
      </c>
      <c r="H13" s="6">
        <v>1</v>
      </c>
      <c r="I13" s="6">
        <v>18926</v>
      </c>
      <c r="J13" s="6" t="s">
        <v>16</v>
      </c>
      <c r="K13" s="6" t="s">
        <v>16</v>
      </c>
      <c r="L13" s="5">
        <f>SUM(B13,D13,F13,H13,J13)</f>
        <v>8</v>
      </c>
      <c r="M13" s="13">
        <f>SUM(C13,E13,G13,I13,K13)</f>
        <v>203506</v>
      </c>
    </row>
    <row r="14" spans="1:13" ht="35.25" customHeight="1">
      <c r="A14" s="9" t="s">
        <v>22</v>
      </c>
      <c r="B14" s="5">
        <v>2</v>
      </c>
      <c r="C14" s="5">
        <v>56600</v>
      </c>
      <c r="D14" s="6">
        <v>2</v>
      </c>
      <c r="E14" s="6">
        <v>41536</v>
      </c>
      <c r="F14" s="6">
        <v>1</v>
      </c>
      <c r="G14" s="6">
        <v>10484</v>
      </c>
      <c r="H14" s="6" t="s">
        <v>16</v>
      </c>
      <c r="I14" s="6" t="s">
        <v>16</v>
      </c>
      <c r="J14" s="6" t="s">
        <v>16</v>
      </c>
      <c r="K14" s="6" t="s">
        <v>16</v>
      </c>
      <c r="L14" s="5">
        <f>SUM(B14,D14,F14,H14,J14)</f>
        <v>5</v>
      </c>
      <c r="M14" s="13">
        <f>SUM(C14,E14,G14,I14,K14)</f>
        <v>108620</v>
      </c>
    </row>
    <row r="15" spans="1:13" ht="35.25" customHeight="1">
      <c r="A15" s="8" t="s">
        <v>10</v>
      </c>
      <c r="B15" s="6">
        <v>0</v>
      </c>
      <c r="C15" s="6">
        <v>4030</v>
      </c>
      <c r="D15" s="6">
        <v>1</v>
      </c>
      <c r="E15" s="6">
        <v>6063</v>
      </c>
      <c r="F15" s="6" t="s">
        <v>16</v>
      </c>
      <c r="G15" s="6" t="s">
        <v>16</v>
      </c>
      <c r="H15" s="6" t="s">
        <v>16</v>
      </c>
      <c r="I15" s="6" t="s">
        <v>16</v>
      </c>
      <c r="J15" s="6" t="s">
        <v>16</v>
      </c>
      <c r="K15" s="6" t="s">
        <v>16</v>
      </c>
      <c r="L15" s="5">
        <f t="shared" si="0"/>
        <v>1</v>
      </c>
      <c r="M15" s="13">
        <f t="shared" si="1"/>
        <v>10093</v>
      </c>
    </row>
    <row r="16" spans="1:13" ht="35.25" customHeight="1">
      <c r="A16" s="8" t="s">
        <v>11</v>
      </c>
      <c r="B16" s="6" t="s">
        <v>16</v>
      </c>
      <c r="C16" s="6" t="s">
        <v>16</v>
      </c>
      <c r="D16" s="6" t="s">
        <v>16</v>
      </c>
      <c r="E16" s="6" t="s">
        <v>16</v>
      </c>
      <c r="F16" s="6" t="s">
        <v>16</v>
      </c>
      <c r="G16" s="6" t="s">
        <v>16</v>
      </c>
      <c r="H16" s="6" t="s">
        <v>16</v>
      </c>
      <c r="I16" s="6" t="s">
        <v>16</v>
      </c>
      <c r="J16" s="6" t="s">
        <v>16</v>
      </c>
      <c r="K16" s="6" t="s">
        <v>16</v>
      </c>
      <c r="L16" s="5">
        <f t="shared" si="0"/>
        <v>0</v>
      </c>
      <c r="M16" s="13">
        <f t="shared" si="1"/>
        <v>0</v>
      </c>
    </row>
    <row r="17" spans="1:13" ht="35.25" customHeight="1">
      <c r="A17" s="8" t="s">
        <v>12</v>
      </c>
      <c r="B17" s="5">
        <f aca="true" t="shared" si="2" ref="B17:K17">SUM(B7:B16)</f>
        <v>18</v>
      </c>
      <c r="C17" s="5">
        <f t="shared" si="2"/>
        <v>498854</v>
      </c>
      <c r="D17" s="5">
        <f t="shared" si="2"/>
        <v>13</v>
      </c>
      <c r="E17" s="5">
        <f t="shared" si="2"/>
        <v>336630</v>
      </c>
      <c r="F17" s="5">
        <f t="shared" si="2"/>
        <v>19</v>
      </c>
      <c r="G17" s="5">
        <f t="shared" si="2"/>
        <v>511089</v>
      </c>
      <c r="H17" s="5">
        <f t="shared" si="2"/>
        <v>16</v>
      </c>
      <c r="I17" s="5">
        <f t="shared" si="2"/>
        <v>347774</v>
      </c>
      <c r="J17" s="5">
        <f t="shared" si="2"/>
        <v>10</v>
      </c>
      <c r="K17" s="5">
        <f t="shared" si="2"/>
        <v>241089</v>
      </c>
      <c r="L17" s="5">
        <f>SUM(L7:L16)</f>
        <v>76</v>
      </c>
      <c r="M17" s="13">
        <f>SUM(M7:M16)</f>
        <v>1935436</v>
      </c>
    </row>
    <row r="18" spans="1:13" ht="35.25" customHeight="1">
      <c r="A18" s="8" t="s">
        <v>13</v>
      </c>
      <c r="B18" s="5">
        <v>26</v>
      </c>
      <c r="C18" s="5">
        <v>141363</v>
      </c>
      <c r="D18" s="5">
        <v>30</v>
      </c>
      <c r="E18" s="5">
        <v>166750</v>
      </c>
      <c r="F18" s="5">
        <v>23</v>
      </c>
      <c r="G18" s="5">
        <v>136459</v>
      </c>
      <c r="H18" s="5">
        <v>31</v>
      </c>
      <c r="I18" s="5">
        <v>152629</v>
      </c>
      <c r="J18" s="5">
        <v>20</v>
      </c>
      <c r="K18" s="5">
        <v>159521</v>
      </c>
      <c r="L18" s="5">
        <f>SUM(B18,D18,F18,H18,J18)</f>
        <v>130</v>
      </c>
      <c r="M18" s="13">
        <f>SUM(C18,E18,G18,I18,K18)</f>
        <v>756722</v>
      </c>
    </row>
    <row r="19" spans="1:13" ht="35.25" customHeight="1">
      <c r="A19" s="9" t="s">
        <v>19</v>
      </c>
      <c r="B19" s="5">
        <v>7</v>
      </c>
      <c r="C19" s="5">
        <v>9700</v>
      </c>
      <c r="D19" s="5">
        <v>5</v>
      </c>
      <c r="E19" s="5">
        <v>6050</v>
      </c>
      <c r="F19" s="5">
        <v>8</v>
      </c>
      <c r="G19" s="5">
        <v>8130</v>
      </c>
      <c r="H19" s="5">
        <v>4</v>
      </c>
      <c r="I19" s="5">
        <v>7800</v>
      </c>
      <c r="J19" s="5">
        <v>4</v>
      </c>
      <c r="K19" s="5">
        <v>4850</v>
      </c>
      <c r="L19" s="5">
        <f>SUM(B19,D19,F19,H19,J19)</f>
        <v>28</v>
      </c>
      <c r="M19" s="13">
        <f>SUM(C19,E19,G19,I19,K19)</f>
        <v>36530</v>
      </c>
    </row>
    <row r="20" spans="1:13" ht="35.25" customHeight="1">
      <c r="A20" s="8" t="s">
        <v>14</v>
      </c>
      <c r="B20" s="5">
        <f aca="true" t="shared" si="3" ref="B20:M20">SUM(B18:B19)</f>
        <v>33</v>
      </c>
      <c r="C20" s="5">
        <f t="shared" si="3"/>
        <v>151063</v>
      </c>
      <c r="D20" s="5">
        <f t="shared" si="3"/>
        <v>35</v>
      </c>
      <c r="E20" s="5">
        <f t="shared" si="3"/>
        <v>172800</v>
      </c>
      <c r="F20" s="5">
        <f t="shared" si="3"/>
        <v>31</v>
      </c>
      <c r="G20" s="5">
        <f t="shared" si="3"/>
        <v>144589</v>
      </c>
      <c r="H20" s="5">
        <f t="shared" si="3"/>
        <v>35</v>
      </c>
      <c r="I20" s="5">
        <f t="shared" si="3"/>
        <v>160429</v>
      </c>
      <c r="J20" s="5">
        <f t="shared" si="3"/>
        <v>24</v>
      </c>
      <c r="K20" s="5">
        <f t="shared" si="3"/>
        <v>164371</v>
      </c>
      <c r="L20" s="5">
        <f t="shared" si="3"/>
        <v>158</v>
      </c>
      <c r="M20" s="13">
        <f t="shared" si="3"/>
        <v>793252</v>
      </c>
    </row>
    <row r="21" spans="1:13" ht="35.25" customHeight="1" thickBot="1">
      <c r="A21" s="10" t="s">
        <v>15</v>
      </c>
      <c r="B21" s="11">
        <f aca="true" t="shared" si="4" ref="B21:M21">B17+B20</f>
        <v>51</v>
      </c>
      <c r="C21" s="11">
        <f t="shared" si="4"/>
        <v>649917</v>
      </c>
      <c r="D21" s="11">
        <f t="shared" si="4"/>
        <v>48</v>
      </c>
      <c r="E21" s="11">
        <f t="shared" si="4"/>
        <v>509430</v>
      </c>
      <c r="F21" s="11">
        <f t="shared" si="4"/>
        <v>50</v>
      </c>
      <c r="G21" s="11">
        <f t="shared" si="4"/>
        <v>655678</v>
      </c>
      <c r="H21" s="11">
        <f t="shared" si="4"/>
        <v>51</v>
      </c>
      <c r="I21" s="11">
        <f t="shared" si="4"/>
        <v>508203</v>
      </c>
      <c r="J21" s="11">
        <f t="shared" si="4"/>
        <v>34</v>
      </c>
      <c r="K21" s="11">
        <f t="shared" si="4"/>
        <v>405460</v>
      </c>
      <c r="L21" s="11">
        <f t="shared" si="4"/>
        <v>234</v>
      </c>
      <c r="M21" s="14">
        <f t="shared" si="4"/>
        <v>2728688</v>
      </c>
    </row>
    <row r="22" spans="1:13" ht="14.25">
      <c r="A22" s="7"/>
      <c r="B22" s="3"/>
      <c r="C22" s="3"/>
      <c r="D22" s="3"/>
      <c r="E22" s="3"/>
      <c r="F22" s="3"/>
      <c r="G22" s="3"/>
      <c r="H22" s="3"/>
      <c r="I22" s="3"/>
      <c r="J22" s="3"/>
      <c r="K22" s="3"/>
      <c r="L22" s="3"/>
      <c r="M22" s="3"/>
    </row>
    <row r="23" spans="1:7" ht="14.25">
      <c r="A23" s="23" t="s">
        <v>17</v>
      </c>
      <c r="B23" s="23"/>
      <c r="C23" s="23"/>
      <c r="D23" s="23"/>
      <c r="E23" s="23"/>
      <c r="F23" s="23"/>
      <c r="G23" s="23"/>
    </row>
  </sheetData>
  <sheetProtection/>
  <mergeCells count="8">
    <mergeCell ref="J5:K5"/>
    <mergeCell ref="A5:A6"/>
    <mergeCell ref="L5:M5"/>
    <mergeCell ref="A23:G23"/>
    <mergeCell ref="B5:C5"/>
    <mergeCell ref="D5:E5"/>
    <mergeCell ref="F5:G5"/>
    <mergeCell ref="H5:I5"/>
  </mergeCells>
  <printOptions horizontalCentered="1" verticalCentered="1"/>
  <pageMargins left="0.7874015748031497" right="0.7874015748031497" top="0.7874015748031497" bottom="0.7874015748031497" header="0.3937007874015748" footer="0.3937007874015748"/>
  <pageSetup firstPageNumber="85"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2015-11-20T04:49:08Z</cp:lastPrinted>
  <dcterms:created xsi:type="dcterms:W3CDTF">2009-08-04T00:20:35Z</dcterms:created>
  <dcterms:modified xsi:type="dcterms:W3CDTF">2017-03-27T08:02:09Z</dcterms:modified>
  <cp:category/>
  <cp:version/>
  <cp:contentType/>
  <cp:contentStatus/>
</cp:coreProperties>
</file>