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1" sheetId="1" r:id="rId1"/>
  </sheets>
  <definedNames>
    <definedName name="_xlnm.Print_Area" localSheetId="0">'16-1'!$O$1:$AA$54</definedName>
  </definedNames>
  <calcPr fullCalcOnLoad="1"/>
</workbook>
</file>

<file path=xl/sharedStrings.xml><?xml version="1.0" encoding="utf-8"?>
<sst xmlns="http://schemas.openxmlformats.org/spreadsheetml/2006/main" count="135" uniqueCount="108">
  <si>
    <t>学校数</t>
  </si>
  <si>
    <t>学級数</t>
  </si>
  <si>
    <t>児童数</t>
  </si>
  <si>
    <t>教員数</t>
  </si>
  <si>
    <t>職員数</t>
  </si>
  <si>
    <t>市町村</t>
  </si>
  <si>
    <t>男</t>
  </si>
  <si>
    <t>女</t>
  </si>
  <si>
    <t>入間郡</t>
  </si>
  <si>
    <t>三芳町</t>
  </si>
  <si>
    <t>毛呂山町</t>
  </si>
  <si>
    <t>越生町</t>
  </si>
  <si>
    <t>さいたま市</t>
  </si>
  <si>
    <t>比企郡</t>
  </si>
  <si>
    <t>川越市</t>
  </si>
  <si>
    <t>滑川町</t>
  </si>
  <si>
    <t>熊谷市</t>
  </si>
  <si>
    <t>嵐山町</t>
  </si>
  <si>
    <t>川口市</t>
  </si>
  <si>
    <t>小川町</t>
  </si>
  <si>
    <t>行田市</t>
  </si>
  <si>
    <t>秩父市</t>
  </si>
  <si>
    <t>所沢市</t>
  </si>
  <si>
    <t>川島町</t>
  </si>
  <si>
    <t>飯能市</t>
  </si>
  <si>
    <t>吉見町</t>
  </si>
  <si>
    <t>加須市</t>
  </si>
  <si>
    <t>鳩山町</t>
  </si>
  <si>
    <t>本庄市</t>
  </si>
  <si>
    <t>秩父郡</t>
  </si>
  <si>
    <t>東松山市</t>
  </si>
  <si>
    <t>横瀬町</t>
  </si>
  <si>
    <t>皆野町</t>
  </si>
  <si>
    <t>春日部市</t>
  </si>
  <si>
    <t>長瀞町</t>
  </si>
  <si>
    <t>狭山市</t>
  </si>
  <si>
    <t>羽生市</t>
  </si>
  <si>
    <t>小鹿野町</t>
  </si>
  <si>
    <t>鴻巣市</t>
  </si>
  <si>
    <t>深谷市</t>
  </si>
  <si>
    <t>上尾市</t>
  </si>
  <si>
    <t>草加市</t>
  </si>
  <si>
    <t>東秩父村</t>
  </si>
  <si>
    <t>越谷市</t>
  </si>
  <si>
    <t>児玉郡</t>
  </si>
  <si>
    <t>蕨市</t>
  </si>
  <si>
    <t>美里町</t>
  </si>
  <si>
    <t>戸田市</t>
  </si>
  <si>
    <t>入間市</t>
  </si>
  <si>
    <t>神川町</t>
  </si>
  <si>
    <t>鳩ヶ谷市</t>
  </si>
  <si>
    <t>朝霞市</t>
  </si>
  <si>
    <t>上里町</t>
  </si>
  <si>
    <t>志木市</t>
  </si>
  <si>
    <t>大里郡</t>
  </si>
  <si>
    <t>和光市</t>
  </si>
  <si>
    <t>新座市</t>
  </si>
  <si>
    <t>江南町</t>
  </si>
  <si>
    <t>桶川市</t>
  </si>
  <si>
    <t>久喜市</t>
  </si>
  <si>
    <t>北本市</t>
  </si>
  <si>
    <t>八潮市</t>
  </si>
  <si>
    <t>富士見市</t>
  </si>
  <si>
    <t>寄居町</t>
  </si>
  <si>
    <t>三郷市</t>
  </si>
  <si>
    <t>北埼玉郡</t>
  </si>
  <si>
    <t>騎西町</t>
  </si>
  <si>
    <t>蓮田市</t>
  </si>
  <si>
    <t>坂戸市</t>
  </si>
  <si>
    <t>幸手市</t>
  </si>
  <si>
    <t>北川辺町</t>
  </si>
  <si>
    <t>鶴ヶ島市</t>
  </si>
  <si>
    <t>大利根町</t>
  </si>
  <si>
    <t>日高市</t>
  </si>
  <si>
    <t>南埼玉郡</t>
  </si>
  <si>
    <t>吉川市</t>
  </si>
  <si>
    <t>宮代町</t>
  </si>
  <si>
    <t>白岡町</t>
  </si>
  <si>
    <t>北足立郡</t>
  </si>
  <si>
    <t>菖蒲町</t>
  </si>
  <si>
    <t>伊奈町</t>
  </si>
  <si>
    <t>北葛飾郡</t>
  </si>
  <si>
    <t>栗橋町</t>
  </si>
  <si>
    <t>鷲宮町</t>
  </si>
  <si>
    <t>杉戸町</t>
  </si>
  <si>
    <t>松伏町</t>
  </si>
  <si>
    <t>16-1　市町村別小学校の学校、学級、児童、教員及び職員数</t>
  </si>
  <si>
    <t>単位：学校　校、学級　学級、児童・教員・職員　人</t>
  </si>
  <si>
    <t>年　度</t>
  </si>
  <si>
    <t>計</t>
  </si>
  <si>
    <t>-</t>
  </si>
  <si>
    <t>-</t>
  </si>
  <si>
    <t>-</t>
  </si>
  <si>
    <t>403 956</t>
  </si>
  <si>
    <t>-</t>
  </si>
  <si>
    <t>再　掲</t>
  </si>
  <si>
    <t>（国立）</t>
  </si>
  <si>
    <t>（私立）</t>
  </si>
  <si>
    <t>さいたま市</t>
  </si>
  <si>
    <r>
      <t>16-1　市町村別小学校の学校、学級、児童、教員及び職員数</t>
    </r>
    <r>
      <rPr>
        <sz val="11"/>
        <rFont val="ＭＳ Ｐゴシック"/>
        <family val="3"/>
      </rPr>
      <t xml:space="preserve"> （続き）</t>
    </r>
  </si>
  <si>
    <t>平成14年度</t>
  </si>
  <si>
    <t>18・県計</t>
  </si>
  <si>
    <t>ふじみ野市</t>
  </si>
  <si>
    <t>ときがわ町</t>
  </si>
  <si>
    <t>資料：県統計課「学校基本調査報告書」 （各年5月1日現在）　</t>
  </si>
  <si>
    <t>　注）  1   国公私立の合計。</t>
  </si>
  <si>
    <t>　     　2　 学校数欄の（　）数は分校で内数である。</t>
  </si>
  <si>
    <t>　   　　3   教員及び職員は本務者のみ。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</si>
</sst>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/>
    </xf>
    <xf numFmtId="181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0" fontId="3" fillId="0" borderId="5" xfId="0" applyFont="1" applyBorder="1" applyAlignment="1">
      <alignment horizontal="distributed" vertical="center"/>
    </xf>
    <xf numFmtId="201" fontId="0" fillId="0" borderId="0" xfId="0" applyNumberFormat="1" applyFont="1" applyAlignment="1">
      <alignment horizontal="right"/>
    </xf>
    <xf numFmtId="0" fontId="0" fillId="0" borderId="5" xfId="0" applyBorder="1" applyAlignment="1">
      <alignment horizontal="distributed" vertical="center"/>
    </xf>
    <xf numFmtId="207" fontId="0" fillId="0" borderId="0" xfId="0" applyNumberFormat="1" applyFont="1" applyBorder="1" applyAlignment="1" applyProtection="1">
      <alignment/>
      <protection locked="0"/>
    </xf>
    <xf numFmtId="207" fontId="0" fillId="0" borderId="0" xfId="0" applyNumberFormat="1" applyFont="1" applyAlignment="1">
      <alignment horizontal="right"/>
    </xf>
    <xf numFmtId="207" fontId="0" fillId="0" borderId="0" xfId="0" applyNumberFormat="1" applyFont="1" applyBorder="1" applyAlignment="1">
      <alignment/>
    </xf>
    <xf numFmtId="207" fontId="0" fillId="0" borderId="0" xfId="0" applyNumberFormat="1" applyFont="1" applyBorder="1" applyAlignment="1">
      <alignment horizontal="right"/>
    </xf>
    <xf numFmtId="207" fontId="0" fillId="0" borderId="0" xfId="0" applyNumberFormat="1" applyFont="1" applyFill="1" applyBorder="1" applyAlignment="1">
      <alignment/>
    </xf>
    <xf numFmtId="0" fontId="0" fillId="0" borderId="6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distributed"/>
    </xf>
    <xf numFmtId="201" fontId="3" fillId="0" borderId="6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20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80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distributed"/>
    </xf>
    <xf numFmtId="207" fontId="0" fillId="0" borderId="6" xfId="0" applyNumberFormat="1" applyFont="1" applyBorder="1" applyAlignment="1">
      <alignment/>
    </xf>
    <xf numFmtId="207" fontId="3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0" fontId="0" fillId="0" borderId="0" xfId="0" applyBorder="1" applyAlignment="1">
      <alignment horizontal="distributed" vertical="center"/>
    </xf>
    <xf numFmtId="20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/>
    </xf>
    <xf numFmtId="207" fontId="0" fillId="0" borderId="0" xfId="0" applyNumberFormat="1" applyBorder="1" applyAlignment="1">
      <alignment/>
    </xf>
    <xf numFmtId="207" fontId="0" fillId="0" borderId="0" xfId="0" applyNumberFormat="1" applyBorder="1" applyAlignment="1">
      <alignment horizontal="right"/>
    </xf>
    <xf numFmtId="207" fontId="0" fillId="0" borderId="7" xfId="0" applyNumberFormat="1" applyFont="1" applyBorder="1" applyAlignment="1">
      <alignment horizontal="right"/>
    </xf>
    <xf numFmtId="207" fontId="0" fillId="0" borderId="7" xfId="0" applyNumberFormat="1" applyFont="1" applyBorder="1" applyAlignment="1">
      <alignment/>
    </xf>
    <xf numFmtId="207" fontId="0" fillId="0" borderId="7" xfId="0" applyNumberFormat="1" applyFont="1" applyFill="1" applyBorder="1" applyAlignment="1">
      <alignment/>
    </xf>
    <xf numFmtId="0" fontId="0" fillId="0" borderId="6" xfId="0" applyBorder="1" applyAlignment="1">
      <alignment/>
    </xf>
    <xf numFmtId="207" fontId="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distributed" vertical="center"/>
    </xf>
    <xf numFmtId="187" fontId="5" fillId="0" borderId="0" xfId="0" applyNumberFormat="1" applyFont="1" applyBorder="1" applyAlignment="1" applyProtection="1">
      <alignment/>
      <protection locked="0"/>
    </xf>
    <xf numFmtId="207" fontId="0" fillId="0" borderId="0" xfId="0" applyNumberFormat="1" applyFont="1" applyBorder="1" applyAlignment="1">
      <alignment vertical="top"/>
    </xf>
    <xf numFmtId="207" fontId="0" fillId="0" borderId="7" xfId="0" applyNumberFormat="1" applyFont="1" applyBorder="1" applyAlignment="1" applyProtection="1">
      <alignment/>
      <protection locked="0"/>
    </xf>
    <xf numFmtId="0" fontId="3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99"/>
  <sheetViews>
    <sheetView tabSelected="1" view="pageBreakPreview" zoomScaleSheetLayoutView="100" workbookViewId="0" topLeftCell="M1">
      <selection activeCell="O1" sqref="O1:AA54"/>
    </sheetView>
  </sheetViews>
  <sheetFormatPr defaultColWidth="9.00390625" defaultRowHeight="13.5"/>
  <cols>
    <col min="1" max="1" width="10.50390625" style="0" customWidth="1"/>
    <col min="2" max="2" width="5.625" style="0" customWidth="1"/>
    <col min="3" max="3" width="6.625" style="0" bestFit="1" customWidth="1"/>
    <col min="4" max="4" width="8.50390625" style="0" customWidth="1"/>
    <col min="5" max="7" width="9.375" style="0" customWidth="1"/>
    <col min="8" max="8" width="8.875" style="0" bestFit="1" customWidth="1"/>
    <col min="9" max="9" width="7.875" style="0" customWidth="1"/>
    <col min="10" max="10" width="8.875" style="0" bestFit="1" customWidth="1"/>
    <col min="11" max="13" width="7.375" style="0" customWidth="1"/>
    <col min="14" max="14" width="6.125" style="0" customWidth="1"/>
    <col min="15" max="15" width="10.50390625" style="0" customWidth="1"/>
    <col min="16" max="16" width="5.50390625" style="0" customWidth="1"/>
    <col min="17" max="17" width="4.75390625" style="0" bestFit="1" customWidth="1"/>
    <col min="18" max="18" width="6.875" style="0" bestFit="1" customWidth="1"/>
    <col min="19" max="21" width="9.375" style="0" customWidth="1"/>
    <col min="22" max="24" width="7.875" style="0" customWidth="1"/>
    <col min="25" max="27" width="7.375" style="0" customWidth="1"/>
  </cols>
  <sheetData>
    <row r="1" spans="1:15" ht="13.5">
      <c r="A1" s="1" t="s">
        <v>86</v>
      </c>
      <c r="O1" s="1" t="s">
        <v>99</v>
      </c>
    </row>
    <row r="2" spans="13:27" ht="14.25" thickBot="1">
      <c r="M2" s="2" t="s">
        <v>87</v>
      </c>
      <c r="AA2" s="2" t="s">
        <v>87</v>
      </c>
    </row>
    <row r="3" spans="1:27" ht="14.25" thickTop="1">
      <c r="A3" s="3" t="s">
        <v>88</v>
      </c>
      <c r="B3" s="54" t="s">
        <v>0</v>
      </c>
      <c r="C3" s="55"/>
      <c r="D3" s="58" t="s">
        <v>1</v>
      </c>
      <c r="E3" s="60" t="s">
        <v>2</v>
      </c>
      <c r="F3" s="61"/>
      <c r="G3" s="62"/>
      <c r="H3" s="60" t="s">
        <v>3</v>
      </c>
      <c r="I3" s="61"/>
      <c r="J3" s="62"/>
      <c r="K3" s="60" t="s">
        <v>4</v>
      </c>
      <c r="L3" s="61"/>
      <c r="M3" s="61"/>
      <c r="O3" s="55" t="s">
        <v>5</v>
      </c>
      <c r="P3" s="54" t="s">
        <v>0</v>
      </c>
      <c r="Q3" s="55"/>
      <c r="R3" s="58" t="s">
        <v>1</v>
      </c>
      <c r="S3" s="60" t="s">
        <v>2</v>
      </c>
      <c r="T3" s="61"/>
      <c r="U3" s="62"/>
      <c r="V3" s="60" t="s">
        <v>3</v>
      </c>
      <c r="W3" s="61"/>
      <c r="X3" s="62"/>
      <c r="Y3" s="60" t="s">
        <v>4</v>
      </c>
      <c r="Z3" s="61"/>
      <c r="AA3" s="61"/>
    </row>
    <row r="4" spans="1:27" ht="13.5">
      <c r="A4" s="4" t="s">
        <v>5</v>
      </c>
      <c r="B4" s="56"/>
      <c r="C4" s="57"/>
      <c r="D4" s="59"/>
      <c r="E4" s="5" t="s">
        <v>89</v>
      </c>
      <c r="F4" s="5" t="s">
        <v>6</v>
      </c>
      <c r="G4" s="6" t="s">
        <v>7</v>
      </c>
      <c r="H4" s="5" t="s">
        <v>89</v>
      </c>
      <c r="I4" s="5" t="s">
        <v>6</v>
      </c>
      <c r="J4" s="5" t="s">
        <v>7</v>
      </c>
      <c r="K4" s="5" t="s">
        <v>89</v>
      </c>
      <c r="L4" s="5" t="s">
        <v>6</v>
      </c>
      <c r="M4" s="6" t="s">
        <v>7</v>
      </c>
      <c r="N4" s="7"/>
      <c r="O4" s="57"/>
      <c r="P4" s="56"/>
      <c r="Q4" s="57"/>
      <c r="R4" s="59"/>
      <c r="S4" s="5" t="s">
        <v>89</v>
      </c>
      <c r="T4" s="5" t="s">
        <v>6</v>
      </c>
      <c r="U4" s="6" t="s">
        <v>7</v>
      </c>
      <c r="V4" s="5" t="s">
        <v>89</v>
      </c>
      <c r="W4" s="5" t="s">
        <v>6</v>
      </c>
      <c r="X4" s="5" t="s">
        <v>7</v>
      </c>
      <c r="Y4" s="5" t="s">
        <v>89</v>
      </c>
      <c r="Z4" s="5" t="s">
        <v>6</v>
      </c>
      <c r="AA4" s="6" t="s">
        <v>7</v>
      </c>
    </row>
    <row r="5" spans="1:27" ht="13.5">
      <c r="A5" s="8" t="s">
        <v>100</v>
      </c>
      <c r="B5" s="9">
        <v>838</v>
      </c>
      <c r="C5" s="10">
        <v>5</v>
      </c>
      <c r="D5" s="11">
        <v>13155</v>
      </c>
      <c r="E5" s="21" t="s">
        <v>93</v>
      </c>
      <c r="F5" s="11">
        <v>207020</v>
      </c>
      <c r="G5" s="11">
        <v>196936</v>
      </c>
      <c r="H5" s="11">
        <v>18786</v>
      </c>
      <c r="I5" s="11">
        <v>6624</v>
      </c>
      <c r="J5" s="11">
        <v>12162</v>
      </c>
      <c r="K5" s="11">
        <v>2974</v>
      </c>
      <c r="L5" s="11">
        <v>534</v>
      </c>
      <c r="M5" s="11">
        <v>2440</v>
      </c>
      <c r="N5" s="7"/>
      <c r="O5" s="12" t="s">
        <v>13</v>
      </c>
      <c r="P5" s="31"/>
      <c r="Q5" s="16"/>
      <c r="R5" s="32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8">
        <v>15</v>
      </c>
      <c r="B6" s="9">
        <v>836</v>
      </c>
      <c r="C6" s="10">
        <v>5</v>
      </c>
      <c r="D6" s="11">
        <v>13221</v>
      </c>
      <c r="E6" s="11">
        <v>405862</v>
      </c>
      <c r="F6" s="11">
        <v>207815</v>
      </c>
      <c r="G6" s="11">
        <v>198047</v>
      </c>
      <c r="H6" s="11">
        <v>19093</v>
      </c>
      <c r="I6" s="11">
        <v>6756</v>
      </c>
      <c r="J6" s="11">
        <v>12337</v>
      </c>
      <c r="K6" s="11">
        <v>2891</v>
      </c>
      <c r="L6" s="11">
        <v>546</v>
      </c>
      <c r="M6" s="11">
        <v>2345</v>
      </c>
      <c r="N6" s="7"/>
      <c r="O6" s="14" t="s">
        <v>15</v>
      </c>
      <c r="P6" s="16">
        <v>2</v>
      </c>
      <c r="Q6" s="16"/>
      <c r="R6" s="17">
        <v>28</v>
      </c>
      <c r="S6" s="19">
        <f>SUM(T6:U6)</f>
        <v>746</v>
      </c>
      <c r="T6" s="19">
        <v>388</v>
      </c>
      <c r="U6" s="19">
        <v>358</v>
      </c>
      <c r="V6" s="18">
        <f>SUM(W6:X6)</f>
        <v>41</v>
      </c>
      <c r="W6" s="18">
        <v>16</v>
      </c>
      <c r="X6" s="18">
        <v>25</v>
      </c>
      <c r="Y6" s="18">
        <f>SUM(Z6:AA6)</f>
        <v>4</v>
      </c>
      <c r="Z6" s="18">
        <v>1</v>
      </c>
      <c r="AA6" s="18">
        <v>3</v>
      </c>
    </row>
    <row r="7" spans="1:27" ht="13.5">
      <c r="A7" s="8">
        <v>16</v>
      </c>
      <c r="B7" s="20">
        <v>833</v>
      </c>
      <c r="C7" s="10">
        <v>5</v>
      </c>
      <c r="D7" s="21">
        <v>13422</v>
      </c>
      <c r="E7" s="21">
        <v>405128</v>
      </c>
      <c r="F7" s="21">
        <v>207062</v>
      </c>
      <c r="G7" s="21">
        <v>198066</v>
      </c>
      <c r="H7" s="21">
        <v>19326</v>
      </c>
      <c r="I7" s="21">
        <v>6860</v>
      </c>
      <c r="J7" s="21">
        <v>12466</v>
      </c>
      <c r="K7" s="21">
        <v>2795</v>
      </c>
      <c r="L7" s="21">
        <v>553</v>
      </c>
      <c r="M7" s="21">
        <v>2242</v>
      </c>
      <c r="N7" s="7"/>
      <c r="O7" s="14" t="s">
        <v>17</v>
      </c>
      <c r="P7" s="15">
        <v>4</v>
      </c>
      <c r="Q7" s="10"/>
      <c r="R7" s="17">
        <v>43</v>
      </c>
      <c r="S7" s="19">
        <f aca="true" t="shared" si="0" ref="S7:S53">SUM(T7:U7)</f>
        <v>1022</v>
      </c>
      <c r="T7" s="19">
        <v>518</v>
      </c>
      <c r="U7" s="19">
        <v>504</v>
      </c>
      <c r="V7" s="18">
        <f aca="true" t="shared" si="1" ref="V7:V13">SUM(W7:X7)</f>
        <v>70</v>
      </c>
      <c r="W7" s="18">
        <v>21</v>
      </c>
      <c r="X7" s="18">
        <v>49</v>
      </c>
      <c r="Y7" s="18">
        <f aca="true" t="shared" si="2" ref="Y7:Y13">SUM(Z7:AA7)</f>
        <v>9</v>
      </c>
      <c r="Z7" s="18">
        <v>1</v>
      </c>
      <c r="AA7" s="18">
        <v>8</v>
      </c>
    </row>
    <row r="8" spans="1:27" ht="13.5">
      <c r="A8" s="8">
        <v>17</v>
      </c>
      <c r="B8" s="20">
        <v>833</v>
      </c>
      <c r="C8" s="10">
        <v>5</v>
      </c>
      <c r="D8" s="21">
        <v>13584</v>
      </c>
      <c r="E8" s="21">
        <v>405314</v>
      </c>
      <c r="F8" s="21">
        <v>207208</v>
      </c>
      <c r="G8" s="21">
        <v>198106</v>
      </c>
      <c r="H8" s="21">
        <v>19605</v>
      </c>
      <c r="I8" s="21">
        <v>6936</v>
      </c>
      <c r="J8" s="21">
        <v>12669</v>
      </c>
      <c r="K8" s="21">
        <v>2733</v>
      </c>
      <c r="L8" s="21">
        <v>542</v>
      </c>
      <c r="M8" s="21">
        <v>2191</v>
      </c>
      <c r="N8" s="7"/>
      <c r="O8" s="14" t="s">
        <v>19</v>
      </c>
      <c r="P8" s="15">
        <v>8</v>
      </c>
      <c r="Q8" s="10">
        <v>2</v>
      </c>
      <c r="R8" s="17">
        <v>69</v>
      </c>
      <c r="S8" s="19">
        <f t="shared" si="0"/>
        <v>1753</v>
      </c>
      <c r="T8" s="19">
        <v>890</v>
      </c>
      <c r="U8" s="19">
        <v>863</v>
      </c>
      <c r="V8" s="18">
        <f t="shared" si="1"/>
        <v>110</v>
      </c>
      <c r="W8" s="18">
        <v>32</v>
      </c>
      <c r="X8" s="18">
        <v>78</v>
      </c>
      <c r="Y8" s="18">
        <f t="shared" si="2"/>
        <v>15</v>
      </c>
      <c r="Z8" s="18">
        <v>8</v>
      </c>
      <c r="AA8" s="18">
        <v>7</v>
      </c>
    </row>
    <row r="9" spans="1:28" ht="13.5">
      <c r="A9" s="22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7"/>
      <c r="O9" s="14" t="s">
        <v>23</v>
      </c>
      <c r="P9" s="15">
        <v>6</v>
      </c>
      <c r="Q9" s="16"/>
      <c r="R9" s="17">
        <v>54</v>
      </c>
      <c r="S9" s="19">
        <f t="shared" si="0"/>
        <v>1248</v>
      </c>
      <c r="T9" s="17">
        <v>641</v>
      </c>
      <c r="U9" s="17">
        <v>607</v>
      </c>
      <c r="V9" s="18">
        <f t="shared" si="1"/>
        <v>89</v>
      </c>
      <c r="W9" s="17">
        <v>38</v>
      </c>
      <c r="X9" s="17">
        <v>51</v>
      </c>
      <c r="Y9" s="18">
        <f t="shared" si="2"/>
        <v>12</v>
      </c>
      <c r="Z9" s="17">
        <v>5</v>
      </c>
      <c r="AA9" s="17">
        <v>7</v>
      </c>
      <c r="AB9" s="1"/>
    </row>
    <row r="10" spans="1:27" s="1" customFormat="1" ht="13.5">
      <c r="A10" s="23" t="s">
        <v>101</v>
      </c>
      <c r="B10" s="24">
        <v>831</v>
      </c>
      <c r="C10" s="25">
        <v>5</v>
      </c>
      <c r="D10" s="26">
        <v>13588</v>
      </c>
      <c r="E10" s="26">
        <f>SUM(E11:E67,S5:S45)</f>
        <v>404046</v>
      </c>
      <c r="F10" s="26">
        <v>206654</v>
      </c>
      <c r="G10" s="26">
        <v>197392</v>
      </c>
      <c r="H10" s="26">
        <v>19654</v>
      </c>
      <c r="I10" s="26">
        <v>6989</v>
      </c>
      <c r="J10" s="26">
        <v>12665</v>
      </c>
      <c r="K10" s="26">
        <v>2681</v>
      </c>
      <c r="L10" s="26">
        <v>553</v>
      </c>
      <c r="M10" s="26">
        <v>2128</v>
      </c>
      <c r="N10" s="27"/>
      <c r="O10" s="14" t="s">
        <v>25</v>
      </c>
      <c r="P10" s="16">
        <v>6</v>
      </c>
      <c r="Q10" s="16"/>
      <c r="R10" s="17">
        <v>57</v>
      </c>
      <c r="S10" s="19">
        <f t="shared" si="0"/>
        <v>1378</v>
      </c>
      <c r="T10" s="19">
        <v>712</v>
      </c>
      <c r="U10" s="19">
        <v>666</v>
      </c>
      <c r="V10" s="18">
        <f t="shared" si="1"/>
        <v>91</v>
      </c>
      <c r="W10" s="18">
        <v>39</v>
      </c>
      <c r="X10" s="18">
        <v>52</v>
      </c>
      <c r="Y10" s="18">
        <f t="shared" si="2"/>
        <v>12</v>
      </c>
      <c r="Z10" s="18">
        <v>2</v>
      </c>
      <c r="AA10" s="18">
        <v>10</v>
      </c>
    </row>
    <row r="11" spans="1:27" s="1" customFormat="1" ht="13.5">
      <c r="A11" s="7"/>
      <c r="B11" s="28"/>
      <c r="C11" s="1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7"/>
      <c r="O11" s="22"/>
      <c r="P11"/>
      <c r="Q11"/>
      <c r="R11"/>
      <c r="S11" s="19"/>
      <c r="T11"/>
      <c r="U11"/>
      <c r="V11"/>
      <c r="W11"/>
      <c r="X11"/>
      <c r="Y11"/>
      <c r="Z11"/>
      <c r="AA11"/>
    </row>
    <row r="12" spans="1:28" s="1" customFormat="1" ht="13.5">
      <c r="A12" s="29" t="s">
        <v>12</v>
      </c>
      <c r="B12" s="30">
        <v>104</v>
      </c>
      <c r="C12" s="18"/>
      <c r="D12" s="17">
        <v>2205</v>
      </c>
      <c r="E12" s="19">
        <f>SUM(F12:G12)</f>
        <v>70513</v>
      </c>
      <c r="F12" s="19">
        <v>35937</v>
      </c>
      <c r="G12" s="18">
        <v>34576</v>
      </c>
      <c r="H12" s="18">
        <f>SUM(I12:J12)</f>
        <v>3094</v>
      </c>
      <c r="I12" s="18">
        <v>1080</v>
      </c>
      <c r="J12" s="18">
        <v>2014</v>
      </c>
      <c r="K12" s="18">
        <f>SUM(L12:M12)</f>
        <v>746</v>
      </c>
      <c r="L12" s="18">
        <v>96</v>
      </c>
      <c r="M12" s="18">
        <v>650</v>
      </c>
      <c r="N12" s="27"/>
      <c r="O12" s="14" t="s">
        <v>27</v>
      </c>
      <c r="P12" s="15">
        <v>4</v>
      </c>
      <c r="Q12" s="16"/>
      <c r="R12" s="17">
        <v>31</v>
      </c>
      <c r="S12" s="19">
        <f t="shared" si="0"/>
        <v>670</v>
      </c>
      <c r="T12" s="19">
        <v>334</v>
      </c>
      <c r="U12" s="19">
        <v>336</v>
      </c>
      <c r="V12" s="18">
        <f t="shared" si="1"/>
        <v>52</v>
      </c>
      <c r="W12" s="18">
        <v>26</v>
      </c>
      <c r="X12" s="18">
        <v>26</v>
      </c>
      <c r="Y12" s="18">
        <f t="shared" si="2"/>
        <v>7</v>
      </c>
      <c r="Z12" s="18">
        <v>2</v>
      </c>
      <c r="AA12" s="18">
        <v>5</v>
      </c>
      <c r="AB12"/>
    </row>
    <row r="13" spans="1:27" ht="13.5">
      <c r="A13" s="33" t="s">
        <v>14</v>
      </c>
      <c r="B13" s="30">
        <v>33</v>
      </c>
      <c r="C13" s="18"/>
      <c r="D13" s="17">
        <v>599</v>
      </c>
      <c r="E13" s="19">
        <f aca="true" t="shared" si="3" ref="E13:E66">SUM(F13:G13)</f>
        <v>18329</v>
      </c>
      <c r="F13" s="19">
        <v>9473</v>
      </c>
      <c r="G13" s="19">
        <v>8856</v>
      </c>
      <c r="H13" s="18">
        <f aca="true" t="shared" si="4" ref="H13:H66">SUM(I13:J13)</f>
        <v>842</v>
      </c>
      <c r="I13" s="18">
        <v>313</v>
      </c>
      <c r="J13" s="18">
        <v>529</v>
      </c>
      <c r="K13" s="18">
        <f>SUM(L13:M13)</f>
        <v>73</v>
      </c>
      <c r="L13" s="18">
        <v>24</v>
      </c>
      <c r="M13" s="18">
        <v>49</v>
      </c>
      <c r="N13" s="7"/>
      <c r="O13" s="14" t="s">
        <v>103</v>
      </c>
      <c r="P13" s="15">
        <v>3</v>
      </c>
      <c r="Q13" s="16"/>
      <c r="R13" s="17">
        <v>33</v>
      </c>
      <c r="S13" s="19">
        <f t="shared" si="0"/>
        <v>683</v>
      </c>
      <c r="T13" s="19">
        <v>357</v>
      </c>
      <c r="U13" s="19">
        <v>326</v>
      </c>
      <c r="V13" s="18">
        <f t="shared" si="1"/>
        <v>53</v>
      </c>
      <c r="W13" s="18">
        <v>18</v>
      </c>
      <c r="X13" s="18">
        <v>35</v>
      </c>
      <c r="Y13" s="18">
        <f t="shared" si="2"/>
        <v>7</v>
      </c>
      <c r="Z13" s="18">
        <v>1</v>
      </c>
      <c r="AA13" s="18">
        <v>6</v>
      </c>
    </row>
    <row r="14" spans="1:27" ht="13.5">
      <c r="A14" s="33" t="s">
        <v>16</v>
      </c>
      <c r="B14" s="30">
        <v>28</v>
      </c>
      <c r="C14" s="18"/>
      <c r="D14" s="17">
        <v>385</v>
      </c>
      <c r="E14" s="19">
        <f t="shared" si="3"/>
        <v>10882</v>
      </c>
      <c r="F14" s="19">
        <v>5677</v>
      </c>
      <c r="G14" s="19">
        <v>5205</v>
      </c>
      <c r="H14" s="18">
        <f t="shared" si="4"/>
        <v>589</v>
      </c>
      <c r="I14" s="18">
        <v>197</v>
      </c>
      <c r="J14" s="18">
        <v>392</v>
      </c>
      <c r="K14" s="18">
        <f>SUM(L14:M14)</f>
        <v>52</v>
      </c>
      <c r="L14" s="18">
        <v>15</v>
      </c>
      <c r="M14" s="18">
        <v>37</v>
      </c>
      <c r="N14" s="7"/>
      <c r="O14" s="14"/>
      <c r="P14" s="15"/>
      <c r="Q14" s="16"/>
      <c r="R14" s="17"/>
      <c r="S14" s="19"/>
      <c r="T14" s="19"/>
      <c r="U14" s="19"/>
      <c r="V14" s="18"/>
      <c r="W14" s="18"/>
      <c r="X14" s="18"/>
      <c r="Y14" s="18"/>
      <c r="Z14" s="18"/>
      <c r="AA14" s="18"/>
    </row>
    <row r="15" spans="1:27" ht="13.5">
      <c r="A15" s="33" t="s">
        <v>18</v>
      </c>
      <c r="B15" s="30">
        <v>48</v>
      </c>
      <c r="C15" s="18"/>
      <c r="D15" s="17">
        <v>872</v>
      </c>
      <c r="E15" s="19">
        <f t="shared" si="3"/>
        <v>27130</v>
      </c>
      <c r="F15" s="19">
        <v>13787</v>
      </c>
      <c r="G15" s="19">
        <v>13343</v>
      </c>
      <c r="H15" s="18">
        <f t="shared" si="4"/>
        <v>1235</v>
      </c>
      <c r="I15" s="18">
        <v>437</v>
      </c>
      <c r="J15" s="18">
        <v>798</v>
      </c>
      <c r="K15" s="18">
        <f>SUM(L15:M15)</f>
        <v>118</v>
      </c>
      <c r="L15" s="18">
        <v>33</v>
      </c>
      <c r="M15" s="18">
        <v>85</v>
      </c>
      <c r="N15" s="7"/>
      <c r="O15" s="12" t="s">
        <v>29</v>
      </c>
      <c r="P15" s="34"/>
      <c r="Q15" s="16"/>
      <c r="R15" s="32"/>
      <c r="S15" s="19"/>
      <c r="T15" s="34"/>
      <c r="U15" s="34"/>
      <c r="V15" s="34"/>
      <c r="W15" s="34"/>
      <c r="X15" s="34"/>
      <c r="Y15" s="34"/>
      <c r="Z15" s="34"/>
      <c r="AA15" s="34"/>
    </row>
    <row r="16" spans="1:27" ht="13.5">
      <c r="A16" s="33" t="s">
        <v>20</v>
      </c>
      <c r="B16" s="30">
        <v>16</v>
      </c>
      <c r="C16" s="18"/>
      <c r="D16" s="17">
        <v>194</v>
      </c>
      <c r="E16" s="19">
        <f t="shared" si="3"/>
        <v>4907</v>
      </c>
      <c r="F16" s="19">
        <v>2521</v>
      </c>
      <c r="G16" s="19">
        <v>2386</v>
      </c>
      <c r="H16" s="18">
        <f t="shared" si="4"/>
        <v>295</v>
      </c>
      <c r="I16" s="18">
        <v>99</v>
      </c>
      <c r="J16" s="18">
        <v>196</v>
      </c>
      <c r="K16" s="18">
        <f>SUM(L16:M16)</f>
        <v>26</v>
      </c>
      <c r="L16" s="18">
        <v>7</v>
      </c>
      <c r="M16" s="18">
        <v>19</v>
      </c>
      <c r="N16" s="7"/>
      <c r="O16" s="14" t="s">
        <v>31</v>
      </c>
      <c r="P16" s="15">
        <v>2</v>
      </c>
      <c r="Q16" s="16"/>
      <c r="R16" s="17">
        <v>23</v>
      </c>
      <c r="S16" s="19">
        <f t="shared" si="0"/>
        <v>582</v>
      </c>
      <c r="T16" s="19">
        <v>322</v>
      </c>
      <c r="U16" s="19">
        <v>260</v>
      </c>
      <c r="V16" s="18">
        <f>SUM(W16:X16)</f>
        <v>37</v>
      </c>
      <c r="W16" s="18">
        <v>10</v>
      </c>
      <c r="X16" s="18">
        <v>27</v>
      </c>
      <c r="Y16" s="18">
        <f>SUM(Z16:AA16)</f>
        <v>4</v>
      </c>
      <c r="Z16" s="18">
        <v>1</v>
      </c>
      <c r="AA16" s="18">
        <v>3</v>
      </c>
    </row>
    <row r="17" spans="1:27" ht="13.5">
      <c r="A17" s="33"/>
      <c r="B17" s="30"/>
      <c r="C17" s="18"/>
      <c r="D17" s="34"/>
      <c r="E17" s="19"/>
      <c r="F17" s="34"/>
      <c r="G17" s="34"/>
      <c r="H17" s="18"/>
      <c r="I17" s="34"/>
      <c r="J17" s="34"/>
      <c r="K17" s="34"/>
      <c r="L17" s="34"/>
      <c r="M17" s="34"/>
      <c r="N17" s="7"/>
      <c r="O17" s="14" t="s">
        <v>32</v>
      </c>
      <c r="P17" s="16">
        <v>4</v>
      </c>
      <c r="Q17" s="16"/>
      <c r="R17" s="17">
        <v>31</v>
      </c>
      <c r="S17" s="19">
        <f t="shared" si="0"/>
        <v>598</v>
      </c>
      <c r="T17" s="19">
        <v>306</v>
      </c>
      <c r="U17" s="19">
        <v>292</v>
      </c>
      <c r="V17" s="18">
        <f>SUM(W17:X17)</f>
        <v>51</v>
      </c>
      <c r="W17" s="18">
        <v>21</v>
      </c>
      <c r="X17" s="18">
        <v>30</v>
      </c>
      <c r="Y17" s="18">
        <f>SUM(Z17:AA17)</f>
        <v>8</v>
      </c>
      <c r="Z17" s="18">
        <v>1</v>
      </c>
      <c r="AA17" s="18">
        <v>7</v>
      </c>
    </row>
    <row r="18" spans="1:27" ht="13.5">
      <c r="A18" s="33" t="s">
        <v>21</v>
      </c>
      <c r="B18" s="30">
        <v>15</v>
      </c>
      <c r="C18" s="10">
        <v>1</v>
      </c>
      <c r="D18" s="17">
        <v>162</v>
      </c>
      <c r="E18" s="19">
        <f t="shared" si="3"/>
        <v>4133</v>
      </c>
      <c r="F18" s="19">
        <v>2110</v>
      </c>
      <c r="G18" s="19">
        <v>2023</v>
      </c>
      <c r="H18" s="18">
        <f t="shared" si="4"/>
        <v>251</v>
      </c>
      <c r="I18" s="18">
        <v>94</v>
      </c>
      <c r="J18" s="18">
        <v>157</v>
      </c>
      <c r="K18" s="18">
        <f>SUM(L18:M18)</f>
        <v>43</v>
      </c>
      <c r="L18" s="18">
        <v>7</v>
      </c>
      <c r="M18" s="18">
        <v>36</v>
      </c>
      <c r="N18" s="7"/>
      <c r="O18" s="14" t="s">
        <v>34</v>
      </c>
      <c r="P18" s="16">
        <v>2</v>
      </c>
      <c r="Q18" s="16"/>
      <c r="R18" s="17">
        <v>20</v>
      </c>
      <c r="S18" s="19">
        <f t="shared" si="0"/>
        <v>442</v>
      </c>
      <c r="T18" s="17">
        <v>235</v>
      </c>
      <c r="U18" s="17">
        <v>207</v>
      </c>
      <c r="V18" s="18">
        <f>SUM(W18:X18)</f>
        <v>31</v>
      </c>
      <c r="W18" s="17">
        <v>11</v>
      </c>
      <c r="X18" s="17">
        <v>20</v>
      </c>
      <c r="Y18" s="18">
        <f>SUM(Z18:AA18)</f>
        <v>3</v>
      </c>
      <c r="Z18" s="18" t="s">
        <v>91</v>
      </c>
      <c r="AA18" s="17">
        <v>3</v>
      </c>
    </row>
    <row r="19" spans="1:27" ht="13.5">
      <c r="A19" s="33" t="s">
        <v>22</v>
      </c>
      <c r="B19" s="30">
        <v>32</v>
      </c>
      <c r="C19" s="18"/>
      <c r="D19" s="17">
        <v>595</v>
      </c>
      <c r="E19" s="19">
        <f t="shared" si="3"/>
        <v>18082</v>
      </c>
      <c r="F19" s="19">
        <v>9280</v>
      </c>
      <c r="G19" s="19">
        <v>8802</v>
      </c>
      <c r="H19" s="18">
        <f t="shared" si="4"/>
        <v>839</v>
      </c>
      <c r="I19" s="18">
        <v>301</v>
      </c>
      <c r="J19" s="18">
        <v>538</v>
      </c>
      <c r="K19" s="18">
        <f>SUM(L19:M19)</f>
        <v>90</v>
      </c>
      <c r="L19" s="18">
        <v>29</v>
      </c>
      <c r="M19" s="18">
        <v>61</v>
      </c>
      <c r="N19" s="7"/>
      <c r="O19" s="14" t="s">
        <v>37</v>
      </c>
      <c r="P19" s="15">
        <v>4</v>
      </c>
      <c r="Q19" s="10"/>
      <c r="R19" s="17">
        <v>33</v>
      </c>
      <c r="S19" s="19">
        <f t="shared" si="0"/>
        <v>769</v>
      </c>
      <c r="T19" s="19">
        <v>404</v>
      </c>
      <c r="U19" s="19">
        <v>365</v>
      </c>
      <c r="V19" s="18">
        <f>SUM(W19:X19)</f>
        <v>56</v>
      </c>
      <c r="W19" s="18">
        <v>20</v>
      </c>
      <c r="X19" s="18">
        <v>36</v>
      </c>
      <c r="Y19" s="18">
        <f>SUM(Z19:AA19)</f>
        <v>17</v>
      </c>
      <c r="Z19" s="18">
        <v>2</v>
      </c>
      <c r="AA19" s="18">
        <v>15</v>
      </c>
    </row>
    <row r="20" spans="1:27" ht="13.5">
      <c r="A20" s="33" t="s">
        <v>24</v>
      </c>
      <c r="B20" s="30">
        <v>14</v>
      </c>
      <c r="C20" s="18"/>
      <c r="D20" s="17">
        <v>173</v>
      </c>
      <c r="E20" s="19">
        <f t="shared" si="3"/>
        <v>4623</v>
      </c>
      <c r="F20" s="19">
        <v>2364</v>
      </c>
      <c r="G20" s="19">
        <v>2259</v>
      </c>
      <c r="H20" s="18">
        <f t="shared" si="4"/>
        <v>260</v>
      </c>
      <c r="I20" s="18">
        <v>116</v>
      </c>
      <c r="J20" s="18">
        <v>144</v>
      </c>
      <c r="K20" s="18">
        <f>SUM(L20:M20)</f>
        <v>50</v>
      </c>
      <c r="L20" s="18">
        <v>16</v>
      </c>
      <c r="M20" s="18">
        <v>34</v>
      </c>
      <c r="N20" s="7"/>
      <c r="O20" s="14" t="s">
        <v>42</v>
      </c>
      <c r="P20" s="16">
        <v>4</v>
      </c>
      <c r="Q20" s="10">
        <v>2</v>
      </c>
      <c r="R20" s="17">
        <v>14</v>
      </c>
      <c r="S20" s="19">
        <f t="shared" si="0"/>
        <v>205</v>
      </c>
      <c r="T20" s="17">
        <v>107</v>
      </c>
      <c r="U20" s="17">
        <v>98</v>
      </c>
      <c r="V20" s="18">
        <f>SUM(W20:X20)</f>
        <v>23</v>
      </c>
      <c r="W20" s="17">
        <v>12</v>
      </c>
      <c r="X20" s="17">
        <v>11</v>
      </c>
      <c r="Y20" s="18">
        <f>SUM(Z20:AA20)</f>
        <v>9</v>
      </c>
      <c r="Z20" s="17">
        <v>1</v>
      </c>
      <c r="AA20" s="17">
        <v>8</v>
      </c>
    </row>
    <row r="21" spans="1:19" ht="13.5">
      <c r="A21" s="33" t="s">
        <v>26</v>
      </c>
      <c r="B21" s="30">
        <v>11</v>
      </c>
      <c r="C21" s="18"/>
      <c r="D21" s="17">
        <v>136</v>
      </c>
      <c r="E21" s="19">
        <f t="shared" si="3"/>
        <v>4003</v>
      </c>
      <c r="F21" s="19">
        <v>2025</v>
      </c>
      <c r="G21" s="19">
        <v>1978</v>
      </c>
      <c r="H21" s="18">
        <f t="shared" si="4"/>
        <v>207</v>
      </c>
      <c r="I21" s="18">
        <v>66</v>
      </c>
      <c r="J21" s="18">
        <v>141</v>
      </c>
      <c r="K21" s="18">
        <f>SUM(L21:M21)</f>
        <v>24</v>
      </c>
      <c r="L21" s="18">
        <v>5</v>
      </c>
      <c r="M21" s="18">
        <v>19</v>
      </c>
      <c r="N21" s="7"/>
      <c r="O21" s="22"/>
      <c r="S21" s="19"/>
    </row>
    <row r="22" spans="1:27" ht="13.5">
      <c r="A22" s="33" t="s">
        <v>28</v>
      </c>
      <c r="B22" s="30">
        <v>13</v>
      </c>
      <c r="C22" s="18"/>
      <c r="D22" s="17">
        <v>178</v>
      </c>
      <c r="E22" s="19">
        <f t="shared" si="3"/>
        <v>4749</v>
      </c>
      <c r="F22" s="19">
        <v>2410</v>
      </c>
      <c r="G22" s="19">
        <v>2339</v>
      </c>
      <c r="H22" s="18">
        <f t="shared" si="4"/>
        <v>275</v>
      </c>
      <c r="I22" s="18">
        <v>92</v>
      </c>
      <c r="J22" s="18">
        <v>183</v>
      </c>
      <c r="K22" s="18">
        <f>SUM(L22:M22)</f>
        <v>26</v>
      </c>
      <c r="L22" s="18">
        <v>2</v>
      </c>
      <c r="M22" s="18">
        <v>24</v>
      </c>
      <c r="N22" s="7"/>
      <c r="O22" s="12" t="s">
        <v>44</v>
      </c>
      <c r="P22" s="34"/>
      <c r="Q22" s="16"/>
      <c r="R22" s="32"/>
      <c r="S22" s="19"/>
      <c r="T22" s="34"/>
      <c r="U22" s="34"/>
      <c r="V22" s="34"/>
      <c r="W22" s="34"/>
      <c r="X22" s="34"/>
      <c r="Y22" s="34"/>
      <c r="Z22" s="34"/>
      <c r="AA22" s="34"/>
    </row>
    <row r="23" spans="1:27" ht="13.5">
      <c r="A23" s="35"/>
      <c r="B23" s="30"/>
      <c r="C23" s="18"/>
      <c r="D23" s="34"/>
      <c r="E23" s="19"/>
      <c r="F23" s="34"/>
      <c r="G23" s="34"/>
      <c r="H23" s="18"/>
      <c r="I23" s="34"/>
      <c r="J23" s="34"/>
      <c r="K23" s="34"/>
      <c r="L23" s="34"/>
      <c r="M23" s="34"/>
      <c r="N23" s="7"/>
      <c r="O23" s="14" t="s">
        <v>46</v>
      </c>
      <c r="P23" s="15">
        <v>3</v>
      </c>
      <c r="Q23" s="16"/>
      <c r="R23" s="17">
        <v>29</v>
      </c>
      <c r="S23" s="19">
        <f t="shared" si="0"/>
        <v>700</v>
      </c>
      <c r="T23" s="19">
        <v>372</v>
      </c>
      <c r="U23" s="19">
        <v>328</v>
      </c>
      <c r="V23" s="18">
        <f>SUM(W23:X23)</f>
        <v>46</v>
      </c>
      <c r="W23" s="18">
        <v>21</v>
      </c>
      <c r="X23" s="18">
        <v>25</v>
      </c>
      <c r="Y23" s="18">
        <f>SUM(Z23:AA23)</f>
        <v>8</v>
      </c>
      <c r="Z23" s="18" t="s">
        <v>91</v>
      </c>
      <c r="AA23" s="18">
        <v>8</v>
      </c>
    </row>
    <row r="24" spans="1:27" ht="13.5">
      <c r="A24" s="33" t="s">
        <v>30</v>
      </c>
      <c r="B24" s="30">
        <v>11</v>
      </c>
      <c r="C24" s="18"/>
      <c r="D24" s="17">
        <v>175</v>
      </c>
      <c r="E24" s="19">
        <f t="shared" si="3"/>
        <v>4804</v>
      </c>
      <c r="F24" s="19">
        <v>2474</v>
      </c>
      <c r="G24" s="19">
        <v>2330</v>
      </c>
      <c r="H24" s="18">
        <f t="shared" si="4"/>
        <v>255</v>
      </c>
      <c r="I24" s="18">
        <v>77</v>
      </c>
      <c r="J24" s="18">
        <v>178</v>
      </c>
      <c r="K24" s="18">
        <f>SUM(L24:M24)</f>
        <v>16</v>
      </c>
      <c r="L24" s="18">
        <v>6</v>
      </c>
      <c r="M24" s="18">
        <v>10</v>
      </c>
      <c r="N24" s="7"/>
      <c r="O24" s="14" t="s">
        <v>49</v>
      </c>
      <c r="P24" s="15">
        <v>4</v>
      </c>
      <c r="Q24" s="16"/>
      <c r="R24" s="17">
        <v>44</v>
      </c>
      <c r="S24" s="19">
        <f t="shared" si="0"/>
        <v>949</v>
      </c>
      <c r="T24" s="19">
        <v>505</v>
      </c>
      <c r="U24" s="19">
        <v>444</v>
      </c>
      <c r="V24" s="18">
        <f>SUM(W24:X24)</f>
        <v>68</v>
      </c>
      <c r="W24" s="18">
        <v>25</v>
      </c>
      <c r="X24" s="18">
        <v>43</v>
      </c>
      <c r="Y24" s="18">
        <f>SUM(Z24:AA24)</f>
        <v>8</v>
      </c>
      <c r="Z24" s="18">
        <v>2</v>
      </c>
      <c r="AA24" s="18">
        <v>6</v>
      </c>
    </row>
    <row r="25" spans="1:27" ht="13.5">
      <c r="A25" s="33" t="s">
        <v>33</v>
      </c>
      <c r="B25" s="30">
        <v>24</v>
      </c>
      <c r="C25" s="18"/>
      <c r="D25" s="17">
        <v>450</v>
      </c>
      <c r="E25" s="19">
        <f t="shared" si="3"/>
        <v>13471</v>
      </c>
      <c r="F25" s="19">
        <v>6867</v>
      </c>
      <c r="G25" s="19">
        <v>6604</v>
      </c>
      <c r="H25" s="18">
        <f t="shared" si="4"/>
        <v>641</v>
      </c>
      <c r="I25" s="18">
        <v>212</v>
      </c>
      <c r="J25" s="18">
        <v>429</v>
      </c>
      <c r="K25" s="18">
        <f>SUM(L25:M25)</f>
        <v>57</v>
      </c>
      <c r="L25" s="18">
        <v>11</v>
      </c>
      <c r="M25" s="18">
        <v>46</v>
      </c>
      <c r="N25" s="7"/>
      <c r="O25" s="14" t="s">
        <v>52</v>
      </c>
      <c r="P25" s="16">
        <v>5</v>
      </c>
      <c r="Q25" s="16"/>
      <c r="R25" s="17">
        <v>80</v>
      </c>
      <c r="S25" s="19">
        <f t="shared" si="0"/>
        <v>2085</v>
      </c>
      <c r="T25" s="17">
        <v>1041</v>
      </c>
      <c r="U25" s="17">
        <v>1044</v>
      </c>
      <c r="V25" s="18">
        <f>SUM(W25:X25)</f>
        <v>119</v>
      </c>
      <c r="W25" s="17">
        <v>44</v>
      </c>
      <c r="X25" s="17">
        <v>75</v>
      </c>
      <c r="Y25" s="18">
        <f>SUM(Z25:AA25)</f>
        <v>8</v>
      </c>
      <c r="Z25" s="18" t="s">
        <v>91</v>
      </c>
      <c r="AA25" s="17">
        <v>8</v>
      </c>
    </row>
    <row r="26" spans="1:27" ht="13.5">
      <c r="A26" s="33" t="s">
        <v>35</v>
      </c>
      <c r="B26" s="30">
        <v>18</v>
      </c>
      <c r="C26" s="18"/>
      <c r="D26" s="17">
        <v>285</v>
      </c>
      <c r="E26" s="19">
        <f t="shared" si="3"/>
        <v>8408</v>
      </c>
      <c r="F26" s="19">
        <v>4318</v>
      </c>
      <c r="G26" s="19">
        <v>4090</v>
      </c>
      <c r="H26" s="18">
        <f t="shared" si="4"/>
        <v>420</v>
      </c>
      <c r="I26" s="18">
        <v>160</v>
      </c>
      <c r="J26" s="18">
        <v>260</v>
      </c>
      <c r="K26" s="18">
        <f>SUM(L26:M26)</f>
        <v>25</v>
      </c>
      <c r="L26" s="18">
        <v>11</v>
      </c>
      <c r="M26" s="18">
        <v>14</v>
      </c>
      <c r="N26" s="7"/>
      <c r="O26" s="14"/>
      <c r="P26" s="16"/>
      <c r="Q26" s="16"/>
      <c r="R26" s="17"/>
      <c r="S26" s="19"/>
      <c r="T26" s="19"/>
      <c r="U26" s="19"/>
      <c r="V26" s="18"/>
      <c r="W26" s="18"/>
      <c r="X26" s="18"/>
      <c r="Y26" s="18"/>
      <c r="Z26" s="18"/>
      <c r="AA26" s="18"/>
    </row>
    <row r="27" spans="1:27" ht="13.5">
      <c r="A27" s="33" t="s">
        <v>36</v>
      </c>
      <c r="B27" s="30">
        <v>11</v>
      </c>
      <c r="C27" s="18"/>
      <c r="D27" s="17">
        <v>128</v>
      </c>
      <c r="E27" s="19">
        <f t="shared" si="3"/>
        <v>3335</v>
      </c>
      <c r="F27" s="19">
        <v>1705</v>
      </c>
      <c r="G27" s="19">
        <v>1630</v>
      </c>
      <c r="H27" s="18">
        <f t="shared" si="4"/>
        <v>205</v>
      </c>
      <c r="I27" s="18">
        <v>68</v>
      </c>
      <c r="J27" s="18">
        <v>137</v>
      </c>
      <c r="K27" s="18">
        <f>SUM(L27:M27)</f>
        <v>13</v>
      </c>
      <c r="L27" s="18">
        <v>2</v>
      </c>
      <c r="M27" s="18">
        <v>11</v>
      </c>
      <c r="N27" s="7"/>
      <c r="O27" s="12" t="s">
        <v>54</v>
      </c>
      <c r="P27" s="16"/>
      <c r="Q27" s="16"/>
      <c r="R27" s="17"/>
      <c r="S27" s="19"/>
      <c r="T27" s="17"/>
      <c r="U27" s="17"/>
      <c r="V27" s="17"/>
      <c r="W27" s="17"/>
      <c r="X27" s="17"/>
      <c r="Y27" s="17"/>
      <c r="Z27" s="18"/>
      <c r="AA27" s="17"/>
    </row>
    <row r="28" spans="1:27" ht="13.5">
      <c r="A28" s="33" t="s">
        <v>38</v>
      </c>
      <c r="B28" s="30">
        <v>19</v>
      </c>
      <c r="C28" s="18"/>
      <c r="D28" s="17">
        <v>232</v>
      </c>
      <c r="E28" s="19">
        <f t="shared" si="3"/>
        <v>6812</v>
      </c>
      <c r="F28" s="19">
        <v>3451</v>
      </c>
      <c r="G28" s="19">
        <v>3361</v>
      </c>
      <c r="H28" s="18">
        <f t="shared" si="4"/>
        <v>362</v>
      </c>
      <c r="I28" s="18">
        <v>141</v>
      </c>
      <c r="J28" s="18">
        <v>221</v>
      </c>
      <c r="K28" s="18">
        <f>SUM(L28:M28)</f>
        <v>63</v>
      </c>
      <c r="L28" s="18">
        <v>11</v>
      </c>
      <c r="M28" s="18">
        <v>52</v>
      </c>
      <c r="N28" s="7"/>
      <c r="O28" s="14" t="s">
        <v>57</v>
      </c>
      <c r="P28" s="15">
        <v>2</v>
      </c>
      <c r="Q28" s="16"/>
      <c r="R28" s="17">
        <v>27</v>
      </c>
      <c r="S28" s="19">
        <f t="shared" si="0"/>
        <v>688</v>
      </c>
      <c r="T28" s="19">
        <v>358</v>
      </c>
      <c r="U28" s="19">
        <v>330</v>
      </c>
      <c r="V28" s="18">
        <f>SUM(W28:X28)</f>
        <v>42</v>
      </c>
      <c r="W28" s="18">
        <v>17</v>
      </c>
      <c r="X28" s="18">
        <v>25</v>
      </c>
      <c r="Y28" s="18">
        <f>SUM(Z28:AA28)</f>
        <v>5</v>
      </c>
      <c r="Z28" s="18">
        <v>1</v>
      </c>
      <c r="AA28" s="18">
        <v>4</v>
      </c>
    </row>
    <row r="29" spans="1:27" ht="13.5">
      <c r="A29" s="22"/>
      <c r="E29" s="19"/>
      <c r="H29" s="18"/>
      <c r="N29" s="7"/>
      <c r="O29" s="14" t="s">
        <v>63</v>
      </c>
      <c r="P29" s="15">
        <v>6</v>
      </c>
      <c r="Q29" s="16"/>
      <c r="R29" s="17">
        <v>81</v>
      </c>
      <c r="S29" s="19">
        <f t="shared" si="0"/>
        <v>2153</v>
      </c>
      <c r="T29" s="19">
        <v>1108</v>
      </c>
      <c r="U29" s="19">
        <v>1045</v>
      </c>
      <c r="V29" s="18">
        <f>SUM(W29:X29)</f>
        <v>125</v>
      </c>
      <c r="W29" s="18">
        <v>55</v>
      </c>
      <c r="X29" s="18">
        <v>70</v>
      </c>
      <c r="Y29" s="18">
        <f>SUM(Z29:AA29)</f>
        <v>9</v>
      </c>
      <c r="Z29" s="18">
        <v>3</v>
      </c>
      <c r="AA29" s="18">
        <v>6</v>
      </c>
    </row>
    <row r="30" spans="1:27" ht="13.5">
      <c r="A30" s="14" t="s">
        <v>39</v>
      </c>
      <c r="B30" s="17">
        <v>19</v>
      </c>
      <c r="C30" s="18"/>
      <c r="D30" s="17">
        <v>302</v>
      </c>
      <c r="E30" s="19">
        <f t="shared" si="3"/>
        <v>8614</v>
      </c>
      <c r="F30" s="19">
        <v>4443</v>
      </c>
      <c r="G30" s="19">
        <v>4171</v>
      </c>
      <c r="H30" s="18">
        <f t="shared" si="4"/>
        <v>438</v>
      </c>
      <c r="I30" s="18">
        <v>135</v>
      </c>
      <c r="J30" s="18">
        <v>303</v>
      </c>
      <c r="K30" s="18">
        <f>SUM(L30:M30)</f>
        <v>48</v>
      </c>
      <c r="L30" s="18">
        <v>6</v>
      </c>
      <c r="M30" s="18">
        <v>42</v>
      </c>
      <c r="N30" s="7"/>
      <c r="O30" s="14"/>
      <c r="P30" s="15"/>
      <c r="Q30" s="16"/>
      <c r="R30" s="17"/>
      <c r="S30" s="19"/>
      <c r="T30" s="19"/>
      <c r="U30" s="19"/>
      <c r="V30" s="18"/>
      <c r="W30" s="18"/>
      <c r="X30" s="18"/>
      <c r="Y30" s="18"/>
      <c r="Z30" s="18"/>
      <c r="AA30" s="18"/>
    </row>
    <row r="31" spans="1:27" ht="13.5">
      <c r="A31" s="14" t="s">
        <v>40</v>
      </c>
      <c r="B31" s="17">
        <v>22</v>
      </c>
      <c r="C31" s="18"/>
      <c r="D31" s="18">
        <v>438</v>
      </c>
      <c r="E31" s="19">
        <f t="shared" si="3"/>
        <v>13215</v>
      </c>
      <c r="F31" s="17">
        <v>6676</v>
      </c>
      <c r="G31" s="17">
        <v>6539</v>
      </c>
      <c r="H31" s="18">
        <f t="shared" si="4"/>
        <v>609</v>
      </c>
      <c r="I31" s="17">
        <v>203</v>
      </c>
      <c r="J31" s="17">
        <v>406</v>
      </c>
      <c r="K31" s="18">
        <f>SUM(L31:M31)</f>
        <v>116</v>
      </c>
      <c r="L31" s="17">
        <v>14</v>
      </c>
      <c r="M31" s="17">
        <v>102</v>
      </c>
      <c r="N31" s="7"/>
      <c r="O31" s="12" t="s">
        <v>65</v>
      </c>
      <c r="P31" s="34"/>
      <c r="Q31" s="16"/>
      <c r="R31" s="32"/>
      <c r="S31" s="19"/>
      <c r="T31" s="34"/>
      <c r="U31" s="34"/>
      <c r="V31" s="34"/>
      <c r="W31" s="34"/>
      <c r="X31" s="34"/>
      <c r="Y31" s="34"/>
      <c r="Z31" s="34"/>
      <c r="AA31" s="34"/>
    </row>
    <row r="32" spans="1:27" ht="13.5">
      <c r="A32" s="14" t="s">
        <v>41</v>
      </c>
      <c r="B32" s="17">
        <v>22</v>
      </c>
      <c r="C32" s="18"/>
      <c r="D32" s="17">
        <v>442</v>
      </c>
      <c r="E32" s="19">
        <f t="shared" si="3"/>
        <v>13936</v>
      </c>
      <c r="F32" s="19">
        <v>7201</v>
      </c>
      <c r="G32" s="19">
        <v>6735</v>
      </c>
      <c r="H32" s="18">
        <f t="shared" si="4"/>
        <v>612</v>
      </c>
      <c r="I32" s="18">
        <v>210</v>
      </c>
      <c r="J32" s="18">
        <v>402</v>
      </c>
      <c r="K32" s="18">
        <f>SUM(L32:M32)</f>
        <v>102</v>
      </c>
      <c r="L32" s="18">
        <v>39</v>
      </c>
      <c r="M32" s="18">
        <v>63</v>
      </c>
      <c r="N32" s="7"/>
      <c r="O32" s="14" t="s">
        <v>66</v>
      </c>
      <c r="P32" s="15">
        <v>5</v>
      </c>
      <c r="Q32" s="16"/>
      <c r="R32" s="17">
        <v>41</v>
      </c>
      <c r="S32" s="19">
        <f t="shared" si="0"/>
        <v>1120</v>
      </c>
      <c r="T32" s="19">
        <v>570</v>
      </c>
      <c r="U32" s="19">
        <v>550</v>
      </c>
      <c r="V32" s="18">
        <f>SUM(W32:X32)</f>
        <v>73</v>
      </c>
      <c r="W32" s="18">
        <v>25</v>
      </c>
      <c r="X32" s="18">
        <v>48</v>
      </c>
      <c r="Y32" s="18">
        <f>SUM(Z32:AA32)</f>
        <v>7</v>
      </c>
      <c r="Z32" s="18">
        <v>1</v>
      </c>
      <c r="AA32" s="18">
        <v>6</v>
      </c>
    </row>
    <row r="33" spans="1:27" ht="13.5">
      <c r="A33" s="14" t="s">
        <v>43</v>
      </c>
      <c r="B33" s="17">
        <v>29</v>
      </c>
      <c r="C33" s="18"/>
      <c r="D33" s="17">
        <v>604</v>
      </c>
      <c r="E33" s="19">
        <f t="shared" si="3"/>
        <v>18948</v>
      </c>
      <c r="F33" s="19">
        <v>9598</v>
      </c>
      <c r="G33" s="19">
        <v>9350</v>
      </c>
      <c r="H33" s="18">
        <f t="shared" si="4"/>
        <v>843</v>
      </c>
      <c r="I33" s="18">
        <v>296</v>
      </c>
      <c r="J33" s="18">
        <v>547</v>
      </c>
      <c r="K33" s="18">
        <f>SUM(L33:M33)</f>
        <v>67</v>
      </c>
      <c r="L33" s="18">
        <v>44</v>
      </c>
      <c r="M33" s="18">
        <v>23</v>
      </c>
      <c r="N33" s="7"/>
      <c r="O33" s="14" t="s">
        <v>70</v>
      </c>
      <c r="P33" s="16">
        <v>2</v>
      </c>
      <c r="Q33" s="16"/>
      <c r="R33" s="17">
        <v>25</v>
      </c>
      <c r="S33" s="19">
        <f t="shared" si="0"/>
        <v>748</v>
      </c>
      <c r="T33" s="19">
        <v>372</v>
      </c>
      <c r="U33" s="19">
        <v>376</v>
      </c>
      <c r="V33" s="18">
        <f>SUM(W33:X33)</f>
        <v>41</v>
      </c>
      <c r="W33" s="18">
        <v>15</v>
      </c>
      <c r="X33" s="18">
        <v>26</v>
      </c>
      <c r="Y33" s="18">
        <f>SUM(Z33:AA33)</f>
        <v>4</v>
      </c>
      <c r="Z33" s="18">
        <v>1</v>
      </c>
      <c r="AA33" s="18">
        <v>3</v>
      </c>
    </row>
    <row r="34" spans="1:27" ht="13.5">
      <c r="A34" s="14" t="s">
        <v>45</v>
      </c>
      <c r="B34" s="17">
        <v>7</v>
      </c>
      <c r="C34" s="18"/>
      <c r="D34" s="17">
        <v>109</v>
      </c>
      <c r="E34" s="19">
        <f t="shared" si="3"/>
        <v>3225</v>
      </c>
      <c r="F34" s="19">
        <v>1616</v>
      </c>
      <c r="G34" s="19">
        <v>1609</v>
      </c>
      <c r="H34" s="18">
        <f t="shared" si="4"/>
        <v>159</v>
      </c>
      <c r="I34" s="18">
        <v>60</v>
      </c>
      <c r="J34" s="18">
        <v>99</v>
      </c>
      <c r="K34" s="18">
        <f>SUM(L34:M34)</f>
        <v>14</v>
      </c>
      <c r="L34" s="18">
        <v>4</v>
      </c>
      <c r="M34" s="18">
        <v>10</v>
      </c>
      <c r="N34" s="7"/>
      <c r="O34" s="14" t="s">
        <v>72</v>
      </c>
      <c r="P34" s="15">
        <v>4</v>
      </c>
      <c r="Q34" s="16"/>
      <c r="R34" s="17">
        <v>32</v>
      </c>
      <c r="S34" s="19">
        <f t="shared" si="0"/>
        <v>814</v>
      </c>
      <c r="T34" s="19">
        <v>431</v>
      </c>
      <c r="U34" s="19">
        <v>383</v>
      </c>
      <c r="V34" s="18">
        <f>SUM(W34:X34)</f>
        <v>55</v>
      </c>
      <c r="W34" s="18">
        <v>21</v>
      </c>
      <c r="X34" s="18">
        <v>34</v>
      </c>
      <c r="Y34" s="18">
        <f>SUM(Z34:AA34)</f>
        <v>5</v>
      </c>
      <c r="Z34" s="18">
        <v>1</v>
      </c>
      <c r="AA34" s="18">
        <v>4</v>
      </c>
    </row>
    <row r="35" spans="1:19" ht="13.5">
      <c r="A35" s="22"/>
      <c r="E35" s="19"/>
      <c r="H35" s="18"/>
      <c r="N35" s="7"/>
      <c r="O35" s="22"/>
      <c r="S35" s="19"/>
    </row>
    <row r="36" spans="1:27" ht="13.5">
      <c r="A36" s="33" t="s">
        <v>47</v>
      </c>
      <c r="B36" s="30">
        <v>12</v>
      </c>
      <c r="C36" s="18"/>
      <c r="D36" s="17">
        <v>235</v>
      </c>
      <c r="E36" s="19">
        <f t="shared" si="3"/>
        <v>7469</v>
      </c>
      <c r="F36" s="19">
        <v>3844</v>
      </c>
      <c r="G36" s="19">
        <v>3625</v>
      </c>
      <c r="H36" s="18">
        <f t="shared" si="4"/>
        <v>336</v>
      </c>
      <c r="I36" s="18">
        <v>124</v>
      </c>
      <c r="J36" s="18">
        <v>212</v>
      </c>
      <c r="K36" s="18">
        <f>SUM(L36:M36)</f>
        <v>16</v>
      </c>
      <c r="L36" s="18">
        <v>5</v>
      </c>
      <c r="M36" s="18">
        <v>11</v>
      </c>
      <c r="N36" s="7"/>
      <c r="O36" s="12" t="s">
        <v>74</v>
      </c>
      <c r="P36" s="34"/>
      <c r="Q36" s="16"/>
      <c r="R36" s="32"/>
      <c r="S36" s="19"/>
      <c r="T36" s="34"/>
      <c r="U36" s="34"/>
      <c r="V36" s="34"/>
      <c r="W36" s="34"/>
      <c r="X36" s="34"/>
      <c r="Y36" s="34"/>
      <c r="Z36" s="34"/>
      <c r="AA36" s="34"/>
    </row>
    <row r="37" spans="1:27" ht="13.5">
      <c r="A37" s="33" t="s">
        <v>48</v>
      </c>
      <c r="B37" s="30">
        <v>16</v>
      </c>
      <c r="C37" s="18"/>
      <c r="D37" s="17">
        <v>289</v>
      </c>
      <c r="E37" s="19">
        <f t="shared" si="3"/>
        <v>8856</v>
      </c>
      <c r="F37" s="19">
        <v>4502</v>
      </c>
      <c r="G37" s="19">
        <v>4354</v>
      </c>
      <c r="H37" s="18">
        <f t="shared" si="4"/>
        <v>409</v>
      </c>
      <c r="I37" s="18">
        <v>155</v>
      </c>
      <c r="J37" s="18">
        <v>254</v>
      </c>
      <c r="K37" s="18">
        <f>SUM(L37:M37)</f>
        <v>104</v>
      </c>
      <c r="L37" s="18">
        <v>12</v>
      </c>
      <c r="M37" s="18">
        <v>92</v>
      </c>
      <c r="N37" s="7"/>
      <c r="O37" s="14" t="s">
        <v>76</v>
      </c>
      <c r="P37" s="16">
        <v>4</v>
      </c>
      <c r="Q37" s="16"/>
      <c r="R37" s="17">
        <v>57</v>
      </c>
      <c r="S37" s="19">
        <f t="shared" si="0"/>
        <v>1605</v>
      </c>
      <c r="T37" s="19">
        <v>800</v>
      </c>
      <c r="U37" s="19">
        <v>805</v>
      </c>
      <c r="V37" s="18">
        <f>SUM(W37:X37)</f>
        <v>82</v>
      </c>
      <c r="W37" s="18">
        <v>26</v>
      </c>
      <c r="X37" s="18">
        <v>56</v>
      </c>
      <c r="Y37" s="18">
        <f>SUM(Z37:AA37)</f>
        <v>7</v>
      </c>
      <c r="Z37" s="18" t="s">
        <v>92</v>
      </c>
      <c r="AA37" s="18">
        <v>7</v>
      </c>
    </row>
    <row r="38" spans="1:27" ht="13.5">
      <c r="A38" s="33" t="s">
        <v>50</v>
      </c>
      <c r="B38" s="30">
        <v>6</v>
      </c>
      <c r="C38" s="18"/>
      <c r="D38" s="18">
        <v>102</v>
      </c>
      <c r="E38" s="19">
        <f t="shared" si="3"/>
        <v>3209</v>
      </c>
      <c r="F38" s="17">
        <v>1635</v>
      </c>
      <c r="G38" s="17">
        <v>1574</v>
      </c>
      <c r="H38" s="18">
        <f t="shared" si="4"/>
        <v>149</v>
      </c>
      <c r="I38" s="17">
        <v>55</v>
      </c>
      <c r="J38" s="17">
        <v>94</v>
      </c>
      <c r="K38" s="18">
        <f>SUM(L38:M38)</f>
        <v>31</v>
      </c>
      <c r="L38" s="17">
        <v>6</v>
      </c>
      <c r="M38" s="17">
        <v>25</v>
      </c>
      <c r="N38" s="7"/>
      <c r="O38" s="14" t="s">
        <v>77</v>
      </c>
      <c r="P38" s="16">
        <v>6</v>
      </c>
      <c r="Q38" s="16"/>
      <c r="R38" s="17">
        <v>100</v>
      </c>
      <c r="S38" s="19">
        <f t="shared" si="0"/>
        <v>2986</v>
      </c>
      <c r="T38" s="19">
        <v>1524</v>
      </c>
      <c r="U38" s="19">
        <v>1462</v>
      </c>
      <c r="V38" s="18">
        <f>SUM(W38:X38)</f>
        <v>150</v>
      </c>
      <c r="W38" s="18">
        <v>55</v>
      </c>
      <c r="X38" s="18">
        <v>95</v>
      </c>
      <c r="Y38" s="18">
        <f>SUM(Z38:AA38)</f>
        <v>31</v>
      </c>
      <c r="Z38" s="18">
        <v>1</v>
      </c>
      <c r="AA38" s="18">
        <v>30</v>
      </c>
    </row>
    <row r="39" spans="1:27" ht="13.5">
      <c r="A39" s="33" t="s">
        <v>51</v>
      </c>
      <c r="B39" s="30">
        <v>10</v>
      </c>
      <c r="C39" s="18"/>
      <c r="D39" s="17">
        <v>235</v>
      </c>
      <c r="E39" s="19">
        <f t="shared" si="3"/>
        <v>7546</v>
      </c>
      <c r="F39" s="19">
        <v>3797</v>
      </c>
      <c r="G39" s="19">
        <v>3749</v>
      </c>
      <c r="H39" s="18">
        <f t="shared" si="4"/>
        <v>315</v>
      </c>
      <c r="I39" s="18">
        <v>113</v>
      </c>
      <c r="J39" s="18">
        <v>202</v>
      </c>
      <c r="K39" s="18">
        <f>SUM(L39:M39)</f>
        <v>20</v>
      </c>
      <c r="L39" s="18">
        <v>4</v>
      </c>
      <c r="M39" s="18">
        <v>16</v>
      </c>
      <c r="N39" s="7"/>
      <c r="O39" s="14" t="s">
        <v>79</v>
      </c>
      <c r="P39" s="15">
        <v>5</v>
      </c>
      <c r="Q39" s="16"/>
      <c r="R39" s="17">
        <v>43</v>
      </c>
      <c r="S39" s="19">
        <f t="shared" si="0"/>
        <v>1055</v>
      </c>
      <c r="T39" s="37">
        <v>558</v>
      </c>
      <c r="U39" s="37">
        <v>497</v>
      </c>
      <c r="V39" s="18">
        <f>SUM(W39:X39)</f>
        <v>70</v>
      </c>
      <c r="W39" s="37">
        <v>25</v>
      </c>
      <c r="X39" s="37">
        <v>45</v>
      </c>
      <c r="Y39" s="18">
        <f>SUM(Z39:AA39)</f>
        <v>8</v>
      </c>
      <c r="Z39" s="38">
        <v>2</v>
      </c>
      <c r="AA39" s="37">
        <v>6</v>
      </c>
    </row>
    <row r="40" spans="1:19" ht="13.5">
      <c r="A40" s="33" t="s">
        <v>53</v>
      </c>
      <c r="B40" s="30">
        <v>8</v>
      </c>
      <c r="C40" s="18"/>
      <c r="D40" s="17">
        <v>140</v>
      </c>
      <c r="E40" s="19">
        <f t="shared" si="3"/>
        <v>3751</v>
      </c>
      <c r="F40" s="19">
        <v>1952</v>
      </c>
      <c r="G40" s="19">
        <v>1799</v>
      </c>
      <c r="H40" s="18">
        <f t="shared" si="4"/>
        <v>185</v>
      </c>
      <c r="I40" s="18">
        <v>63</v>
      </c>
      <c r="J40" s="18">
        <v>122</v>
      </c>
      <c r="K40" s="18">
        <f>SUM(L40:M40)</f>
        <v>52</v>
      </c>
      <c r="L40" s="18">
        <v>12</v>
      </c>
      <c r="M40" s="18">
        <v>40</v>
      </c>
      <c r="N40" s="7"/>
      <c r="O40" s="22"/>
      <c r="S40" s="19"/>
    </row>
    <row r="41" spans="1:27" ht="13.5">
      <c r="A41" s="22"/>
      <c r="E41" s="19"/>
      <c r="H41" s="18"/>
      <c r="N41" s="7"/>
      <c r="O41" s="12" t="s">
        <v>81</v>
      </c>
      <c r="P41" s="16"/>
      <c r="Q41" s="16"/>
      <c r="R41" s="16"/>
      <c r="S41" s="19"/>
      <c r="T41" s="16"/>
      <c r="U41" s="16"/>
      <c r="V41" s="16"/>
      <c r="W41" s="16"/>
      <c r="X41" s="16"/>
      <c r="Y41" s="16"/>
      <c r="Z41" s="16"/>
      <c r="AA41" s="16"/>
    </row>
    <row r="42" spans="1:27" ht="13.5">
      <c r="A42" s="14" t="s">
        <v>55</v>
      </c>
      <c r="B42" s="17">
        <v>8</v>
      </c>
      <c r="C42" s="18"/>
      <c r="D42" s="17">
        <v>135</v>
      </c>
      <c r="E42" s="19">
        <f t="shared" si="3"/>
        <v>4158</v>
      </c>
      <c r="F42" s="19">
        <v>2105</v>
      </c>
      <c r="G42" s="19">
        <v>2053</v>
      </c>
      <c r="H42" s="18">
        <f t="shared" si="4"/>
        <v>189</v>
      </c>
      <c r="I42" s="18">
        <v>59</v>
      </c>
      <c r="J42" s="18">
        <v>130</v>
      </c>
      <c r="K42" s="18">
        <f>SUM(L42:M42)</f>
        <v>14</v>
      </c>
      <c r="L42" s="18">
        <v>3</v>
      </c>
      <c r="M42" s="18">
        <v>11</v>
      </c>
      <c r="N42" s="7"/>
      <c r="O42" s="14" t="s">
        <v>82</v>
      </c>
      <c r="P42" s="15">
        <v>3</v>
      </c>
      <c r="Q42" s="18"/>
      <c r="R42" s="17">
        <v>51</v>
      </c>
      <c r="S42" s="19">
        <f t="shared" si="0"/>
        <v>1648</v>
      </c>
      <c r="T42" s="19">
        <v>821</v>
      </c>
      <c r="U42" s="19">
        <v>827</v>
      </c>
      <c r="V42" s="18">
        <f>SUM(W42:X42)</f>
        <v>76</v>
      </c>
      <c r="W42" s="18">
        <v>27</v>
      </c>
      <c r="X42" s="18">
        <v>49</v>
      </c>
      <c r="Y42" s="18">
        <f>SUM(Z42:AA42)</f>
        <v>23</v>
      </c>
      <c r="Z42" s="18" t="s">
        <v>94</v>
      </c>
      <c r="AA42" s="18">
        <v>23</v>
      </c>
    </row>
    <row r="43" spans="1:27" ht="13.5">
      <c r="A43" s="14" t="s">
        <v>56</v>
      </c>
      <c r="B43" s="17">
        <v>17</v>
      </c>
      <c r="C43" s="18"/>
      <c r="D43" s="17">
        <v>284</v>
      </c>
      <c r="E43" s="19">
        <f t="shared" si="3"/>
        <v>8593</v>
      </c>
      <c r="F43" s="19">
        <v>4496</v>
      </c>
      <c r="G43" s="19">
        <v>4097</v>
      </c>
      <c r="H43" s="18">
        <f t="shared" si="4"/>
        <v>404</v>
      </c>
      <c r="I43" s="18">
        <v>144</v>
      </c>
      <c r="J43" s="18">
        <v>260</v>
      </c>
      <c r="K43" s="18">
        <f>SUM(L43:M43)</f>
        <v>72</v>
      </c>
      <c r="L43" s="18">
        <v>10</v>
      </c>
      <c r="M43" s="18">
        <v>62</v>
      </c>
      <c r="N43" s="7"/>
      <c r="O43" s="14" t="s">
        <v>83</v>
      </c>
      <c r="P43" s="15">
        <v>5</v>
      </c>
      <c r="Q43" s="17"/>
      <c r="R43" s="17">
        <v>62</v>
      </c>
      <c r="S43" s="19">
        <f t="shared" si="0"/>
        <v>1834</v>
      </c>
      <c r="T43" s="38">
        <v>904</v>
      </c>
      <c r="U43" s="38">
        <v>930</v>
      </c>
      <c r="V43" s="18">
        <f>SUM(W43:X43)</f>
        <v>94</v>
      </c>
      <c r="W43" s="38">
        <v>30</v>
      </c>
      <c r="X43" s="38">
        <v>64</v>
      </c>
      <c r="Y43" s="18">
        <f>SUM(Z43:AA43)</f>
        <v>7</v>
      </c>
      <c r="Z43" s="38">
        <v>2</v>
      </c>
      <c r="AA43" s="38">
        <v>5</v>
      </c>
    </row>
    <row r="44" spans="1:27" ht="13.5">
      <c r="A44" s="14" t="s">
        <v>58</v>
      </c>
      <c r="B44" s="17">
        <v>8</v>
      </c>
      <c r="C44" s="18"/>
      <c r="D44" s="17">
        <v>142</v>
      </c>
      <c r="E44" s="19">
        <f t="shared" si="3"/>
        <v>4237</v>
      </c>
      <c r="F44" s="19">
        <v>2125</v>
      </c>
      <c r="G44" s="19">
        <v>2112</v>
      </c>
      <c r="H44" s="18">
        <f t="shared" si="4"/>
        <v>198</v>
      </c>
      <c r="I44" s="18">
        <v>67</v>
      </c>
      <c r="J44" s="18">
        <v>131</v>
      </c>
      <c r="K44" s="18">
        <f>SUM(L44:M44)</f>
        <v>21</v>
      </c>
      <c r="L44" s="18">
        <v>1</v>
      </c>
      <c r="M44" s="18">
        <v>20</v>
      </c>
      <c r="N44" s="36"/>
      <c r="O44" s="14" t="s">
        <v>84</v>
      </c>
      <c r="P44" s="15">
        <v>6</v>
      </c>
      <c r="Q44" s="17"/>
      <c r="R44" s="17">
        <v>93</v>
      </c>
      <c r="S44" s="19">
        <f t="shared" si="0"/>
        <v>2656</v>
      </c>
      <c r="T44" s="19">
        <v>1340</v>
      </c>
      <c r="U44" s="19">
        <v>1316</v>
      </c>
      <c r="V44" s="18">
        <f>SUM(W44:X44)</f>
        <v>139</v>
      </c>
      <c r="W44" s="19">
        <v>44</v>
      </c>
      <c r="X44" s="19">
        <v>95</v>
      </c>
      <c r="Y44" s="18">
        <f>SUM(Z44:AA44)</f>
        <v>11</v>
      </c>
      <c r="Z44" s="18">
        <v>2</v>
      </c>
      <c r="AA44" s="18">
        <v>9</v>
      </c>
    </row>
    <row r="45" spans="1:27" ht="13.5">
      <c r="A45" s="14" t="s">
        <v>59</v>
      </c>
      <c r="B45" s="17">
        <v>10</v>
      </c>
      <c r="C45" s="18"/>
      <c r="D45" s="18">
        <v>137</v>
      </c>
      <c r="E45" s="19">
        <f t="shared" si="3"/>
        <v>3881</v>
      </c>
      <c r="F45" s="17">
        <v>1974</v>
      </c>
      <c r="G45" s="17">
        <v>1907</v>
      </c>
      <c r="H45" s="18">
        <f t="shared" si="4"/>
        <v>207</v>
      </c>
      <c r="I45" s="17">
        <v>59</v>
      </c>
      <c r="J45" s="17">
        <v>148</v>
      </c>
      <c r="K45" s="18">
        <f>SUM(L45:M45)</f>
        <v>10</v>
      </c>
      <c r="L45" s="17">
        <v>1</v>
      </c>
      <c r="M45" s="17">
        <v>9</v>
      </c>
      <c r="N45" s="7"/>
      <c r="O45" s="14" t="s">
        <v>85</v>
      </c>
      <c r="P45" s="16">
        <v>3</v>
      </c>
      <c r="Q45" s="17"/>
      <c r="R45" s="17">
        <v>66</v>
      </c>
      <c r="S45" s="19">
        <f t="shared" si="0"/>
        <v>2174</v>
      </c>
      <c r="T45" s="43">
        <v>1105</v>
      </c>
      <c r="U45" s="43">
        <v>1069</v>
      </c>
      <c r="V45" s="18">
        <f>SUM(W45:X45)</f>
        <v>92</v>
      </c>
      <c r="W45" s="43">
        <v>32</v>
      </c>
      <c r="X45" s="43">
        <v>60</v>
      </c>
      <c r="Y45" s="18">
        <f>SUM(Z45:AA45)</f>
        <v>8</v>
      </c>
      <c r="Z45" s="18">
        <v>2</v>
      </c>
      <c r="AA45" s="18">
        <v>6</v>
      </c>
    </row>
    <row r="46" spans="1:27" ht="13.5">
      <c r="A46" s="14" t="s">
        <v>60</v>
      </c>
      <c r="B46" s="17">
        <v>8</v>
      </c>
      <c r="C46" s="18"/>
      <c r="D46" s="17">
        <v>131</v>
      </c>
      <c r="E46" s="19">
        <f t="shared" si="3"/>
        <v>3880</v>
      </c>
      <c r="F46" s="19">
        <v>2024</v>
      </c>
      <c r="G46" s="19">
        <v>1856</v>
      </c>
      <c r="H46" s="18">
        <f t="shared" si="4"/>
        <v>185</v>
      </c>
      <c r="I46" s="18">
        <v>59</v>
      </c>
      <c r="J46" s="18">
        <v>126</v>
      </c>
      <c r="K46" s="18">
        <f>SUM(L46:M46)</f>
        <v>54</v>
      </c>
      <c r="L46" s="18">
        <v>7</v>
      </c>
      <c r="M46" s="18">
        <v>47</v>
      </c>
      <c r="N46" s="7"/>
      <c r="O46" s="12"/>
      <c r="P46" s="34"/>
      <c r="Q46" s="16"/>
      <c r="R46" s="32"/>
      <c r="S46" s="19"/>
      <c r="T46" s="34"/>
      <c r="U46" s="34"/>
      <c r="V46" s="18"/>
      <c r="W46" s="34"/>
      <c r="X46" s="34"/>
      <c r="Y46" s="34"/>
      <c r="Z46" s="34"/>
      <c r="AA46" s="34"/>
    </row>
    <row r="47" spans="1:19" ht="13.5">
      <c r="A47" s="22"/>
      <c r="E47" s="19"/>
      <c r="H47" s="18"/>
      <c r="N47" s="7"/>
      <c r="O47" s="48" t="s">
        <v>95</v>
      </c>
      <c r="S47" s="19"/>
    </row>
    <row r="48" spans="1:19" ht="13.5">
      <c r="A48" s="14" t="s">
        <v>61</v>
      </c>
      <c r="B48" s="17">
        <v>10</v>
      </c>
      <c r="C48" s="18"/>
      <c r="D48" s="17">
        <v>153</v>
      </c>
      <c r="E48" s="19">
        <f t="shared" si="3"/>
        <v>4588</v>
      </c>
      <c r="F48" s="19">
        <v>2343</v>
      </c>
      <c r="G48" s="19">
        <v>2245</v>
      </c>
      <c r="H48" s="18">
        <f t="shared" si="4"/>
        <v>224</v>
      </c>
      <c r="I48" s="18">
        <v>94</v>
      </c>
      <c r="J48" s="18">
        <v>130</v>
      </c>
      <c r="K48" s="18">
        <f>SUM(L48:M48)</f>
        <v>15</v>
      </c>
      <c r="L48" s="18">
        <v>7</v>
      </c>
      <c r="M48" s="18">
        <v>8</v>
      </c>
      <c r="N48" s="7"/>
      <c r="O48" s="49" t="s">
        <v>96</v>
      </c>
      <c r="S48" s="19"/>
    </row>
    <row r="49" spans="1:27" ht="13.5">
      <c r="A49" s="14" t="s">
        <v>62</v>
      </c>
      <c r="B49" s="17">
        <v>11</v>
      </c>
      <c r="C49" s="18"/>
      <c r="D49" s="17">
        <v>203</v>
      </c>
      <c r="E49" s="19">
        <f t="shared" si="3"/>
        <v>6019</v>
      </c>
      <c r="F49" s="19">
        <v>3027</v>
      </c>
      <c r="G49" s="19">
        <v>2992</v>
      </c>
      <c r="H49" s="18">
        <f t="shared" si="4"/>
        <v>286</v>
      </c>
      <c r="I49" s="18">
        <v>99</v>
      </c>
      <c r="J49" s="18">
        <v>187</v>
      </c>
      <c r="K49" s="18">
        <f>SUM(L49:M49)</f>
        <v>13</v>
      </c>
      <c r="L49" s="18">
        <v>6</v>
      </c>
      <c r="M49" s="18">
        <v>7</v>
      </c>
      <c r="N49" s="7"/>
      <c r="O49" s="49" t="s">
        <v>98</v>
      </c>
      <c r="P49">
        <v>1</v>
      </c>
      <c r="R49">
        <v>18</v>
      </c>
      <c r="S49" s="19">
        <f t="shared" si="0"/>
        <v>716</v>
      </c>
      <c r="T49">
        <v>356</v>
      </c>
      <c r="U49">
        <v>360</v>
      </c>
      <c r="V49">
        <f>SUM(W49:X49)</f>
        <v>25</v>
      </c>
      <c r="W49">
        <v>22</v>
      </c>
      <c r="X49">
        <v>3</v>
      </c>
      <c r="Y49" s="18">
        <f>SUM(Z49:AA49)</f>
        <v>3</v>
      </c>
      <c r="Z49">
        <v>2</v>
      </c>
      <c r="AA49">
        <v>1</v>
      </c>
    </row>
    <row r="50" spans="1:19" ht="13.5">
      <c r="A50" s="14" t="s">
        <v>64</v>
      </c>
      <c r="B50" s="17">
        <v>20</v>
      </c>
      <c r="C50" s="18"/>
      <c r="D50" s="17">
        <v>252</v>
      </c>
      <c r="E50" s="19">
        <f t="shared" si="3"/>
        <v>7108</v>
      </c>
      <c r="F50" s="19">
        <v>3690</v>
      </c>
      <c r="G50" s="19">
        <v>3418</v>
      </c>
      <c r="H50" s="18">
        <f t="shared" si="4"/>
        <v>379</v>
      </c>
      <c r="I50" s="18">
        <v>136</v>
      </c>
      <c r="J50" s="18">
        <v>243</v>
      </c>
      <c r="K50" s="18">
        <f>SUM(L50:M50)</f>
        <v>37</v>
      </c>
      <c r="L50" s="18">
        <v>12</v>
      </c>
      <c r="M50" s="18">
        <v>25</v>
      </c>
      <c r="N50" s="7"/>
      <c r="O50" s="22"/>
      <c r="S50" s="19"/>
    </row>
    <row r="51" spans="1:19" ht="13.5">
      <c r="A51" s="14" t="s">
        <v>67</v>
      </c>
      <c r="B51" s="17">
        <v>8</v>
      </c>
      <c r="C51" s="18"/>
      <c r="D51" s="37">
        <v>115</v>
      </c>
      <c r="E51" s="19">
        <f t="shared" si="3"/>
        <v>3207</v>
      </c>
      <c r="F51" s="37">
        <v>1672</v>
      </c>
      <c r="G51" s="37">
        <v>1535</v>
      </c>
      <c r="H51" s="18">
        <f t="shared" si="4"/>
        <v>171</v>
      </c>
      <c r="I51" s="37">
        <v>66</v>
      </c>
      <c r="J51" s="37">
        <v>105</v>
      </c>
      <c r="K51" s="18">
        <f>SUM(L51:M51)</f>
        <v>30</v>
      </c>
      <c r="L51" s="37">
        <v>4</v>
      </c>
      <c r="M51" s="37">
        <v>26</v>
      </c>
      <c r="N51" s="7"/>
      <c r="O51" s="14" t="s">
        <v>97</v>
      </c>
      <c r="S51" s="19"/>
    </row>
    <row r="52" spans="1:27" ht="13.5">
      <c r="A52" s="14" t="s">
        <v>68</v>
      </c>
      <c r="B52" s="17">
        <v>13</v>
      </c>
      <c r="C52" s="18"/>
      <c r="D52" s="17">
        <v>196</v>
      </c>
      <c r="E52" s="19">
        <f t="shared" si="3"/>
        <v>5314</v>
      </c>
      <c r="F52" s="19">
        <v>2746</v>
      </c>
      <c r="G52" s="19">
        <v>2568</v>
      </c>
      <c r="H52" s="18">
        <f t="shared" si="4"/>
        <v>286</v>
      </c>
      <c r="I52" s="18">
        <v>107</v>
      </c>
      <c r="J52" s="18">
        <v>179</v>
      </c>
      <c r="K52" s="18">
        <f>SUM(L52:M52)</f>
        <v>33</v>
      </c>
      <c r="L52" s="18">
        <v>5</v>
      </c>
      <c r="M52" s="18">
        <v>28</v>
      </c>
      <c r="N52" s="7"/>
      <c r="O52" s="49" t="s">
        <v>98</v>
      </c>
      <c r="P52">
        <v>3</v>
      </c>
      <c r="R52">
        <v>42</v>
      </c>
      <c r="S52" s="19">
        <f t="shared" si="0"/>
        <v>1200</v>
      </c>
      <c r="T52">
        <v>605</v>
      </c>
      <c r="U52">
        <v>595</v>
      </c>
      <c r="V52">
        <f>SUM(W52:X52)</f>
        <v>76</v>
      </c>
      <c r="W52">
        <v>41</v>
      </c>
      <c r="X52">
        <v>35</v>
      </c>
      <c r="Y52" s="18">
        <f>SUM(Z52:AA52)</f>
        <v>8</v>
      </c>
      <c r="Z52">
        <v>5</v>
      </c>
      <c r="AA52">
        <v>3</v>
      </c>
    </row>
    <row r="53" spans="1:27" ht="13.5">
      <c r="A53" s="22"/>
      <c r="E53" s="19"/>
      <c r="H53" s="18"/>
      <c r="N53" s="7"/>
      <c r="O53" s="14" t="s">
        <v>35</v>
      </c>
      <c r="P53" s="7">
        <v>1</v>
      </c>
      <c r="Q53" s="7"/>
      <c r="R53" s="7">
        <v>7</v>
      </c>
      <c r="S53" s="19">
        <f t="shared" si="0"/>
        <v>217</v>
      </c>
      <c r="T53" s="7">
        <v>107</v>
      </c>
      <c r="U53" s="7">
        <v>110</v>
      </c>
      <c r="V53" s="7">
        <f>SUM(W53:X53)</f>
        <v>15</v>
      </c>
      <c r="W53" s="7">
        <v>7</v>
      </c>
      <c r="X53" s="7">
        <v>8</v>
      </c>
      <c r="Y53" s="18">
        <f>SUM(Z53:AA53)</f>
        <v>3</v>
      </c>
      <c r="Z53" s="7">
        <v>2</v>
      </c>
      <c r="AA53" s="7">
        <v>1</v>
      </c>
    </row>
    <row r="54" spans="1:27" ht="13.5">
      <c r="A54" s="14" t="s">
        <v>69</v>
      </c>
      <c r="B54" s="17">
        <v>10</v>
      </c>
      <c r="C54" s="18"/>
      <c r="D54" s="17">
        <v>103</v>
      </c>
      <c r="E54" s="19">
        <f t="shared" si="3"/>
        <v>2608</v>
      </c>
      <c r="F54" s="19">
        <v>1336</v>
      </c>
      <c r="G54" s="19">
        <v>1272</v>
      </c>
      <c r="H54" s="18">
        <f t="shared" si="4"/>
        <v>164</v>
      </c>
      <c r="I54" s="18">
        <v>53</v>
      </c>
      <c r="J54" s="18">
        <v>111</v>
      </c>
      <c r="K54" s="18">
        <f>SUM(L54:M54)</f>
        <v>34</v>
      </c>
      <c r="L54" s="18">
        <v>3</v>
      </c>
      <c r="M54" s="18">
        <v>31</v>
      </c>
      <c r="N54" s="7"/>
      <c r="O54" s="44"/>
      <c r="P54" s="47"/>
      <c r="Q54" s="40"/>
      <c r="R54" s="40"/>
      <c r="S54" s="41"/>
      <c r="T54" s="41"/>
      <c r="U54" s="41"/>
      <c r="V54" s="41"/>
      <c r="W54" s="41"/>
      <c r="X54" s="41"/>
      <c r="Y54" s="39"/>
      <c r="Z54" s="39"/>
      <c r="AA54" s="39"/>
    </row>
    <row r="55" spans="1:27" ht="13.5">
      <c r="A55" s="14" t="s">
        <v>71</v>
      </c>
      <c r="B55" s="17">
        <v>8</v>
      </c>
      <c r="C55" s="18"/>
      <c r="D55" s="17">
        <v>130</v>
      </c>
      <c r="E55" s="19">
        <f t="shared" si="3"/>
        <v>3831</v>
      </c>
      <c r="F55" s="19">
        <v>1965</v>
      </c>
      <c r="G55" s="19">
        <v>1866</v>
      </c>
      <c r="H55" s="18">
        <f t="shared" si="4"/>
        <v>189</v>
      </c>
      <c r="I55" s="18">
        <v>67</v>
      </c>
      <c r="J55" s="18">
        <v>122</v>
      </c>
      <c r="K55" s="18">
        <f>SUM(L55:M55)</f>
        <v>11</v>
      </c>
      <c r="L55" s="18">
        <v>2</v>
      </c>
      <c r="M55" s="18">
        <v>9</v>
      </c>
      <c r="N55" s="7"/>
      <c r="O55" s="33"/>
      <c r="P55" s="18"/>
      <c r="Q55" s="17"/>
      <c r="R55" s="17"/>
      <c r="S55" s="18"/>
      <c r="T55" s="43"/>
      <c r="U55" s="43"/>
      <c r="V55" s="43"/>
      <c r="W55" s="43"/>
      <c r="X55" s="43"/>
      <c r="Y55" s="18"/>
      <c r="Z55" s="18"/>
      <c r="AA55" s="18"/>
    </row>
    <row r="56" spans="1:27" ht="13.5">
      <c r="A56" s="14" t="s">
        <v>73</v>
      </c>
      <c r="B56" s="17">
        <v>6</v>
      </c>
      <c r="C56" s="18"/>
      <c r="D56" s="17">
        <v>95</v>
      </c>
      <c r="E56" s="19">
        <f t="shared" si="3"/>
        <v>2890</v>
      </c>
      <c r="F56" s="19">
        <v>1522</v>
      </c>
      <c r="G56" s="19">
        <v>1368</v>
      </c>
      <c r="H56" s="18">
        <f t="shared" si="4"/>
        <v>137</v>
      </c>
      <c r="I56" s="18">
        <v>58</v>
      </c>
      <c r="J56" s="18">
        <v>79</v>
      </c>
      <c r="K56" s="18">
        <f>SUM(L56:M56)</f>
        <v>8</v>
      </c>
      <c r="L56" s="18">
        <v>3</v>
      </c>
      <c r="M56" s="18">
        <v>5</v>
      </c>
      <c r="N56" s="7"/>
      <c r="O56" s="33"/>
      <c r="P56" s="18"/>
      <c r="Q56" s="17"/>
      <c r="R56" s="46"/>
      <c r="S56" s="50"/>
      <c r="T56" s="17"/>
      <c r="U56" s="18"/>
      <c r="V56" s="17"/>
      <c r="W56" s="17"/>
      <c r="X56" s="17"/>
      <c r="Y56" s="17"/>
      <c r="Z56" s="17"/>
      <c r="AA56" s="17"/>
    </row>
    <row r="57" spans="1:27" ht="13.5">
      <c r="A57" s="14" t="s">
        <v>75</v>
      </c>
      <c r="B57" s="17">
        <v>7</v>
      </c>
      <c r="C57" s="18"/>
      <c r="D57" s="17">
        <v>133</v>
      </c>
      <c r="E57" s="19">
        <f t="shared" si="3"/>
        <v>4098</v>
      </c>
      <c r="F57" s="19">
        <v>2058</v>
      </c>
      <c r="G57" s="19">
        <v>2040</v>
      </c>
      <c r="H57" s="18">
        <f t="shared" si="4"/>
        <v>187</v>
      </c>
      <c r="I57" s="18">
        <v>72</v>
      </c>
      <c r="J57" s="18">
        <v>115</v>
      </c>
      <c r="K57" s="18">
        <f>SUM(L57:M57)</f>
        <v>18</v>
      </c>
      <c r="L57" s="18">
        <v>9</v>
      </c>
      <c r="M57" s="18">
        <v>9</v>
      </c>
      <c r="N57" s="7"/>
      <c r="O57" s="7"/>
      <c r="P57" s="7"/>
      <c r="Q57" s="7"/>
      <c r="R57" s="7"/>
      <c r="S57" s="51"/>
      <c r="T57" s="7"/>
      <c r="U57" s="7"/>
      <c r="V57" s="7"/>
      <c r="W57" s="7"/>
      <c r="X57" s="7"/>
      <c r="Y57" s="7"/>
      <c r="Z57" s="7"/>
      <c r="AA57" s="7"/>
    </row>
    <row r="58" spans="1:27" ht="13.5">
      <c r="A58" s="14" t="s">
        <v>102</v>
      </c>
      <c r="B58" s="17">
        <v>12</v>
      </c>
      <c r="C58" s="18"/>
      <c r="D58" s="17">
        <v>210</v>
      </c>
      <c r="E58" s="19">
        <f t="shared" si="3"/>
        <v>6222</v>
      </c>
      <c r="F58" s="19">
        <v>3161</v>
      </c>
      <c r="G58" s="19">
        <v>3061</v>
      </c>
      <c r="H58" s="18">
        <f t="shared" si="4"/>
        <v>299</v>
      </c>
      <c r="I58" s="18">
        <v>114</v>
      </c>
      <c r="J58" s="18">
        <v>185</v>
      </c>
      <c r="K58" s="18">
        <f>SUM(L58:M58)</f>
        <v>27</v>
      </c>
      <c r="L58" s="18">
        <v>11</v>
      </c>
      <c r="M58" s="18">
        <v>16</v>
      </c>
      <c r="N58" s="7"/>
      <c r="O58" s="52"/>
      <c r="P58" s="7"/>
      <c r="Q58" s="7"/>
      <c r="R58" s="7"/>
      <c r="S58" s="51"/>
      <c r="T58" s="7"/>
      <c r="U58" s="7"/>
      <c r="V58" s="7"/>
      <c r="W58" s="7"/>
      <c r="X58" s="7"/>
      <c r="Y58" s="7"/>
      <c r="Z58" s="7"/>
      <c r="AA58" s="7"/>
    </row>
    <row r="59" spans="1:27" ht="13.5">
      <c r="A59" s="12"/>
      <c r="B59" s="18"/>
      <c r="C59" s="38"/>
      <c r="D59" s="38"/>
      <c r="E59" s="19"/>
      <c r="F59" s="38"/>
      <c r="G59" s="38"/>
      <c r="H59" s="18"/>
      <c r="I59" s="38"/>
      <c r="J59" s="38"/>
      <c r="K59" s="38"/>
      <c r="L59" s="38"/>
      <c r="M59" s="38"/>
      <c r="N59" s="7"/>
      <c r="O59" s="53"/>
      <c r="P59" s="7"/>
      <c r="Q59" s="7"/>
      <c r="R59" s="7"/>
      <c r="S59" s="51"/>
      <c r="T59" s="7"/>
      <c r="U59" s="7"/>
      <c r="V59" s="7"/>
      <c r="W59" s="7"/>
      <c r="X59" s="7"/>
      <c r="Y59" s="7"/>
      <c r="Z59" s="7"/>
      <c r="AA59" s="7"/>
    </row>
    <row r="60" spans="1:27" ht="13.5">
      <c r="A60" s="12" t="s">
        <v>78</v>
      </c>
      <c r="B60" s="18"/>
      <c r="C60" s="38"/>
      <c r="D60" s="38"/>
      <c r="E60" s="19"/>
      <c r="F60" s="38"/>
      <c r="G60" s="38"/>
      <c r="H60" s="18"/>
      <c r="I60" s="38"/>
      <c r="J60" s="38"/>
      <c r="K60" s="38"/>
      <c r="L60" s="38"/>
      <c r="M60" s="38"/>
      <c r="N60" s="7"/>
      <c r="O60" s="53"/>
      <c r="P60" s="7"/>
      <c r="Q60" s="7"/>
      <c r="R60" s="7"/>
      <c r="S60" s="51"/>
      <c r="T60" s="7"/>
      <c r="U60" s="7"/>
      <c r="V60" s="7"/>
      <c r="W60" s="7"/>
      <c r="X60" s="7"/>
      <c r="Y60" s="7"/>
      <c r="Z60" s="7"/>
      <c r="AA60" s="7"/>
    </row>
    <row r="61" spans="1:27" ht="13.5">
      <c r="A61" s="14" t="s">
        <v>80</v>
      </c>
      <c r="B61" s="17">
        <v>4</v>
      </c>
      <c r="C61" s="18"/>
      <c r="D61" s="17">
        <v>77</v>
      </c>
      <c r="E61" s="19">
        <f t="shared" si="3"/>
        <v>2489</v>
      </c>
      <c r="F61" s="19">
        <v>1288</v>
      </c>
      <c r="G61" s="19">
        <v>1201</v>
      </c>
      <c r="H61" s="18">
        <f t="shared" si="4"/>
        <v>110</v>
      </c>
      <c r="I61" s="18">
        <v>44</v>
      </c>
      <c r="J61" s="18">
        <v>66</v>
      </c>
      <c r="K61" s="18">
        <f>SUM(L61:M61)</f>
        <v>21</v>
      </c>
      <c r="L61" s="18">
        <v>3</v>
      </c>
      <c r="M61" s="18">
        <v>18</v>
      </c>
      <c r="N61" s="7"/>
      <c r="O61" s="7"/>
      <c r="P61" s="7"/>
      <c r="Q61" s="7"/>
      <c r="R61" s="7"/>
      <c r="S61" s="51"/>
      <c r="T61" s="7"/>
      <c r="U61" s="7"/>
      <c r="V61" s="7"/>
      <c r="W61" s="7"/>
      <c r="X61" s="7"/>
      <c r="Y61" s="7"/>
      <c r="Z61" s="7"/>
      <c r="AA61" s="7"/>
    </row>
    <row r="62" spans="1:27" ht="13.5">
      <c r="A62" s="14"/>
      <c r="B62" s="46"/>
      <c r="C62" s="18"/>
      <c r="D62" s="17"/>
      <c r="E62" s="19"/>
      <c r="F62" s="19"/>
      <c r="G62" s="19"/>
      <c r="H62" s="18"/>
      <c r="I62" s="18"/>
      <c r="J62" s="18"/>
      <c r="K62" s="18"/>
      <c r="L62" s="18"/>
      <c r="M62" s="18"/>
      <c r="N62" s="7"/>
      <c r="O62" s="33"/>
      <c r="P62" s="7"/>
      <c r="Q62" s="7"/>
      <c r="R62" s="7"/>
      <c r="S62" s="51"/>
      <c r="T62" s="7"/>
      <c r="U62" s="7"/>
      <c r="V62" s="7"/>
      <c r="W62" s="7"/>
      <c r="X62" s="7"/>
      <c r="Y62" s="7"/>
      <c r="Z62" s="7"/>
      <c r="AA62" s="7"/>
    </row>
    <row r="63" spans="1:27" ht="13.5">
      <c r="A63" s="12" t="s">
        <v>8</v>
      </c>
      <c r="B63" s="13"/>
      <c r="C63" s="13"/>
      <c r="D63" s="13"/>
      <c r="E63" s="19"/>
      <c r="F63" s="13"/>
      <c r="G63" s="13"/>
      <c r="H63" s="18"/>
      <c r="I63" s="13"/>
      <c r="J63" s="13"/>
      <c r="K63" s="13"/>
      <c r="L63" s="13"/>
      <c r="M63" s="13"/>
      <c r="N63" s="7"/>
      <c r="O63" s="53"/>
      <c r="P63" s="7"/>
      <c r="Q63" s="7"/>
      <c r="R63" s="7"/>
      <c r="S63" s="51"/>
      <c r="T63" s="7"/>
      <c r="U63" s="7"/>
      <c r="V63" s="7"/>
      <c r="W63" s="7"/>
      <c r="X63" s="7"/>
      <c r="Y63" s="7"/>
      <c r="Z63" s="7"/>
      <c r="AA63" s="7"/>
    </row>
    <row r="64" spans="1:27" ht="13.5">
      <c r="A64" s="14" t="s">
        <v>9</v>
      </c>
      <c r="B64" s="15">
        <v>5</v>
      </c>
      <c r="C64" s="16"/>
      <c r="D64" s="17">
        <v>74</v>
      </c>
      <c r="E64" s="19">
        <f t="shared" si="3"/>
        <v>2105</v>
      </c>
      <c r="F64" s="19">
        <v>1103</v>
      </c>
      <c r="G64" s="19">
        <v>1002</v>
      </c>
      <c r="H64" s="18">
        <f t="shared" si="4"/>
        <v>108</v>
      </c>
      <c r="I64" s="18">
        <v>47</v>
      </c>
      <c r="J64" s="18">
        <v>61</v>
      </c>
      <c r="K64" s="18">
        <f>SUM(L64:M64)</f>
        <v>6</v>
      </c>
      <c r="L64" s="18" t="s">
        <v>90</v>
      </c>
      <c r="M64" s="18">
        <v>6</v>
      </c>
      <c r="N64" s="7"/>
      <c r="O64" s="33"/>
      <c r="P64" s="7"/>
      <c r="Q64" s="7"/>
      <c r="R64" s="7"/>
      <c r="S64" s="51"/>
      <c r="T64" s="7"/>
      <c r="U64" s="7"/>
      <c r="V64" s="7"/>
      <c r="W64" s="7"/>
      <c r="X64" s="7"/>
      <c r="Y64" s="7"/>
      <c r="Z64" s="7"/>
      <c r="AA64" s="7"/>
    </row>
    <row r="65" spans="1:27" ht="13.5">
      <c r="A65" s="14" t="s">
        <v>10</v>
      </c>
      <c r="B65" s="15">
        <v>4</v>
      </c>
      <c r="C65" s="16"/>
      <c r="D65" s="17">
        <v>63</v>
      </c>
      <c r="E65" s="19">
        <f t="shared" si="3"/>
        <v>1855</v>
      </c>
      <c r="F65" s="19">
        <v>973</v>
      </c>
      <c r="G65" s="19">
        <v>882</v>
      </c>
      <c r="H65" s="18">
        <f t="shared" si="4"/>
        <v>94</v>
      </c>
      <c r="I65" s="18">
        <v>35</v>
      </c>
      <c r="J65" s="18">
        <v>59</v>
      </c>
      <c r="K65" s="18">
        <f>SUM(L65:M65)</f>
        <v>6</v>
      </c>
      <c r="L65" s="18">
        <v>2</v>
      </c>
      <c r="M65" s="18">
        <v>4</v>
      </c>
      <c r="N65" s="7"/>
      <c r="O65" s="53"/>
      <c r="P65" s="7"/>
      <c r="Q65" s="7"/>
      <c r="R65" s="7"/>
      <c r="S65" s="51"/>
      <c r="T65" s="7"/>
      <c r="U65" s="7"/>
      <c r="V65" s="7"/>
      <c r="W65" s="7"/>
      <c r="X65" s="7"/>
      <c r="Y65" s="7"/>
      <c r="Z65" s="7"/>
      <c r="AA65" s="7"/>
    </row>
    <row r="66" spans="1:27" ht="13.5">
      <c r="A66" s="14" t="s">
        <v>11</v>
      </c>
      <c r="B66" s="15">
        <v>2</v>
      </c>
      <c r="C66" s="18"/>
      <c r="D66" s="17">
        <v>23</v>
      </c>
      <c r="E66" s="19">
        <f t="shared" si="3"/>
        <v>702</v>
      </c>
      <c r="F66" s="19">
        <v>360</v>
      </c>
      <c r="G66" s="19">
        <v>342</v>
      </c>
      <c r="H66" s="18">
        <f t="shared" si="4"/>
        <v>36</v>
      </c>
      <c r="I66" s="18">
        <v>16</v>
      </c>
      <c r="J66" s="18">
        <v>20</v>
      </c>
      <c r="K66" s="18">
        <f>SUM(L66:M66)</f>
        <v>3</v>
      </c>
      <c r="L66" s="18" t="s">
        <v>90</v>
      </c>
      <c r="M66" s="18">
        <v>3</v>
      </c>
      <c r="N66" s="7"/>
      <c r="O66" s="33"/>
      <c r="P66" s="7"/>
      <c r="Q66" s="7"/>
      <c r="R66" s="7"/>
      <c r="S66" s="51"/>
      <c r="T66" s="7"/>
      <c r="U66" s="7"/>
      <c r="V66" s="7"/>
      <c r="W66" s="7"/>
      <c r="X66" s="7"/>
      <c r="Y66" s="7"/>
      <c r="Z66" s="7"/>
      <c r="AA66" s="7"/>
    </row>
    <row r="67" spans="1:14" ht="13.5">
      <c r="A67" s="44"/>
      <c r="B67" s="47"/>
      <c r="C67" s="39"/>
      <c r="D67" s="40"/>
      <c r="E67" s="41"/>
      <c r="F67" s="41"/>
      <c r="G67" s="41"/>
      <c r="H67" s="39"/>
      <c r="I67" s="39"/>
      <c r="J67" s="39"/>
      <c r="K67" s="39"/>
      <c r="L67" s="39"/>
      <c r="M67" s="39"/>
      <c r="N67" s="7"/>
    </row>
    <row r="68" spans="1:14" ht="13.5">
      <c r="A68" t="s">
        <v>104</v>
      </c>
      <c r="B68" s="42"/>
      <c r="C68" s="7"/>
      <c r="D68" s="7"/>
      <c r="E68" s="7"/>
      <c r="F68" s="7"/>
      <c r="N68" s="7"/>
    </row>
    <row r="69" spans="1:15" ht="13.5">
      <c r="A69" s="7" t="s">
        <v>105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O69" s="45"/>
    </row>
    <row r="70" spans="1:13" ht="13.5">
      <c r="A70" t="s">
        <v>106</v>
      </c>
      <c r="G70" s="7"/>
      <c r="H70" s="7"/>
      <c r="I70" s="7"/>
      <c r="J70" s="7"/>
      <c r="K70" s="7"/>
      <c r="L70" s="7"/>
      <c r="M70" s="7"/>
    </row>
    <row r="71" ht="13.5">
      <c r="A71" t="s">
        <v>107</v>
      </c>
    </row>
    <row r="75" ht="13.5">
      <c r="O75" s="45"/>
    </row>
    <row r="81" ht="13.5">
      <c r="O81" s="45"/>
    </row>
    <row r="89" ht="13.5">
      <c r="O89" s="45"/>
    </row>
    <row r="95" ht="13.5">
      <c r="O95" s="45"/>
    </row>
    <row r="99" ht="13.5">
      <c r="O99" s="45"/>
    </row>
  </sheetData>
  <mergeCells count="11">
    <mergeCell ref="S3:U3"/>
    <mergeCell ref="B3:C4"/>
    <mergeCell ref="D3:D4"/>
    <mergeCell ref="V3:X3"/>
    <mergeCell ref="Y3:AA3"/>
    <mergeCell ref="E3:G3"/>
    <mergeCell ref="H3:J3"/>
    <mergeCell ref="K3:M3"/>
    <mergeCell ref="O3:O4"/>
    <mergeCell ref="P3:Q4"/>
    <mergeCell ref="R3:R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2009-03-16T00:16:25Z</cp:lastPrinted>
  <dcterms:created xsi:type="dcterms:W3CDTF">2005-12-20T05:31:19Z</dcterms:created>
  <dcterms:modified xsi:type="dcterms:W3CDTF">2009-03-16T00:18:28Z</dcterms:modified>
  <cp:category/>
  <cp:version/>
  <cp:contentType/>
  <cp:contentStatus/>
</cp:coreProperties>
</file>